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cascrd.sharepoint.com/sites/PurchasingRiskManagement/Formal Solicitations/Annual Fire Inspection Services/Tender Documents/"/>
    </mc:Choice>
  </mc:AlternateContent>
  <xr:revisionPtr revIDLastSave="0" documentId="8_{0F4FEDB2-DE41-46A6-9F13-A0B176BA11FF}" xr6:coauthVersionLast="47" xr6:coauthVersionMax="47" xr10:uidLastSave="{00000000-0000-0000-0000-000000000000}"/>
  <bookViews>
    <workbookView xWindow="28680" yWindow="-120" windowWidth="29040" windowHeight="15840" xr2:uid="{886AB8ED-E99B-4630-8DA3-2854B3D317B9}"/>
  </bookViews>
  <sheets>
    <sheet name="Cost Per Facility"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2" l="1"/>
  <c r="F92" i="2" s="1"/>
  <c r="G92" i="2" s="1"/>
  <c r="H92" i="2" s="1"/>
  <c r="E66" i="2"/>
  <c r="F66" i="2" s="1"/>
  <c r="G66" i="2" s="1"/>
  <c r="H66" i="2" s="1"/>
  <c r="E62" i="2"/>
  <c r="F62" i="2" s="1"/>
  <c r="G62" i="2" s="1"/>
  <c r="H62" i="2" s="1"/>
  <c r="E61" i="2"/>
  <c r="F61" i="2" s="1"/>
  <c r="G61" i="2" s="1"/>
  <c r="H61" i="2" s="1"/>
  <c r="E60" i="2"/>
  <c r="F60" i="2" s="1"/>
  <c r="G60" i="2" s="1"/>
  <c r="H60" i="2" s="1"/>
  <c r="E20" i="2"/>
  <c r="F20" i="2" s="1"/>
  <c r="G20" i="2" s="1"/>
  <c r="H20" i="2" s="1"/>
  <c r="E90" i="2"/>
  <c r="F90" i="2" s="1"/>
  <c r="G90" i="2" s="1"/>
  <c r="H90" i="2" s="1"/>
  <c r="E84" i="2"/>
  <c r="F84" i="2" s="1"/>
  <c r="G84" i="2" s="1"/>
  <c r="H84" i="2" s="1"/>
  <c r="E67" i="2"/>
  <c r="F67" i="2" s="1"/>
  <c r="G67" i="2" s="1"/>
  <c r="H67" i="2" s="1"/>
  <c r="E143" i="2"/>
  <c r="F143" i="2" s="1"/>
  <c r="G143" i="2" s="1"/>
  <c r="H143" i="2" s="1"/>
  <c r="E144" i="2"/>
  <c r="F144" i="2" s="1"/>
  <c r="G144" i="2" s="1"/>
  <c r="H144" i="2" s="1"/>
  <c r="E145" i="2"/>
  <c r="F145" i="2" s="1"/>
  <c r="G145" i="2" s="1"/>
  <c r="H145" i="2" s="1"/>
  <c r="E146" i="2"/>
  <c r="F146" i="2" s="1"/>
  <c r="G146" i="2" s="1"/>
  <c r="H146" i="2" s="1"/>
  <c r="E147" i="2"/>
  <c r="F147" i="2" s="1"/>
  <c r="G147" i="2" s="1"/>
  <c r="H147" i="2" s="1"/>
  <c r="E148" i="2"/>
  <c r="F148" i="2" s="1"/>
  <c r="G148" i="2" s="1"/>
  <c r="H148" i="2" s="1"/>
  <c r="E140" i="2"/>
  <c r="F140" i="2" s="1"/>
  <c r="G140" i="2" s="1"/>
  <c r="H140" i="2" s="1"/>
  <c r="E139" i="2"/>
  <c r="F139" i="2" s="1"/>
  <c r="G139" i="2" s="1"/>
  <c r="H139" i="2" s="1"/>
  <c r="E137" i="2"/>
  <c r="F137" i="2" s="1"/>
  <c r="G137" i="2" s="1"/>
  <c r="H137" i="2" s="1"/>
  <c r="E136" i="2"/>
  <c r="F136" i="2" s="1"/>
  <c r="G136" i="2" s="1"/>
  <c r="H136" i="2" s="1"/>
  <c r="E135" i="2"/>
  <c r="F135" i="2" s="1"/>
  <c r="G135" i="2" s="1"/>
  <c r="H135" i="2" s="1"/>
  <c r="E138" i="2"/>
  <c r="F138" i="2" s="1"/>
  <c r="G138" i="2" s="1"/>
  <c r="H138" i="2" s="1"/>
  <c r="D120" i="2"/>
  <c r="E119" i="2"/>
  <c r="F119" i="2" s="1"/>
  <c r="G119" i="2" s="1"/>
  <c r="H119" i="2" s="1"/>
  <c r="H120" i="2" s="1"/>
  <c r="E153" i="2"/>
  <c r="F153" i="2" s="1"/>
  <c r="G153" i="2" s="1"/>
  <c r="H153" i="2" s="1"/>
  <c r="E152" i="2"/>
  <c r="F152" i="2" s="1"/>
  <c r="G152" i="2" s="1"/>
  <c r="H152" i="2" s="1"/>
  <c r="E151" i="2"/>
  <c r="F151" i="2" s="1"/>
  <c r="G151" i="2" s="1"/>
  <c r="H151" i="2" s="1"/>
  <c r="E150" i="2"/>
  <c r="F150" i="2" s="1"/>
  <c r="G150" i="2" s="1"/>
  <c r="H150" i="2" s="1"/>
  <c r="E133" i="2"/>
  <c r="F133" i="2" s="1"/>
  <c r="G133" i="2" s="1"/>
  <c r="H133" i="2" s="1"/>
  <c r="E132" i="2"/>
  <c r="F132" i="2" s="1"/>
  <c r="G132" i="2" s="1"/>
  <c r="H132" i="2" s="1"/>
  <c r="E131" i="2"/>
  <c r="F131" i="2" s="1"/>
  <c r="G131" i="2" s="1"/>
  <c r="H131" i="2" s="1"/>
  <c r="E130" i="2"/>
  <c r="F130" i="2" s="1"/>
  <c r="G130" i="2" s="1"/>
  <c r="H130" i="2" s="1"/>
  <c r="E129" i="2"/>
  <c r="F129" i="2" s="1"/>
  <c r="G129" i="2" s="1"/>
  <c r="H129" i="2" s="1"/>
  <c r="E128" i="2"/>
  <c r="F128" i="2" s="1"/>
  <c r="G128" i="2" s="1"/>
  <c r="H128" i="2" s="1"/>
  <c r="E127" i="2"/>
  <c r="F127" i="2" s="1"/>
  <c r="G127" i="2" s="1"/>
  <c r="H127" i="2" s="1"/>
  <c r="E126" i="2"/>
  <c r="F126" i="2" s="1"/>
  <c r="G126" i="2" s="1"/>
  <c r="H126" i="2" s="1"/>
  <c r="E41" i="2"/>
  <c r="F41" i="2" s="1"/>
  <c r="G41" i="2" s="1"/>
  <c r="H41" i="2" s="1"/>
  <c r="E79" i="2"/>
  <c r="F79" i="2" s="1"/>
  <c r="G79" i="2" s="1"/>
  <c r="H79" i="2" s="1"/>
  <c r="E37" i="2"/>
  <c r="F37" i="2" s="1"/>
  <c r="G37" i="2" s="1"/>
  <c r="H37" i="2" s="1"/>
  <c r="E30" i="2"/>
  <c r="F30" i="2" s="1"/>
  <c r="G30" i="2" s="1"/>
  <c r="H30" i="2" s="1"/>
  <c r="E95" i="2"/>
  <c r="F95" i="2" s="1"/>
  <c r="G95" i="2" s="1"/>
  <c r="H95" i="2" s="1"/>
  <c r="E50" i="2"/>
  <c r="F50" i="2" s="1"/>
  <c r="G50" i="2" s="1"/>
  <c r="H50" i="2" s="1"/>
  <c r="E16" i="2"/>
  <c r="F16" i="2" s="1"/>
  <c r="G16" i="2" s="1"/>
  <c r="H16" i="2" s="1"/>
  <c r="E8" i="2"/>
  <c r="F8" i="2" s="1"/>
  <c r="G8" i="2" s="1"/>
  <c r="H8" i="2" s="1"/>
  <c r="E11" i="2"/>
  <c r="F11" i="2" s="1"/>
  <c r="G11" i="2" s="1"/>
  <c r="H11" i="2" s="1"/>
  <c r="E27" i="2"/>
  <c r="F27" i="2" s="1"/>
  <c r="G27" i="2" s="1"/>
  <c r="H27" i="2" s="1"/>
  <c r="E47" i="2"/>
  <c r="F47" i="2" s="1"/>
  <c r="G47" i="2" s="1"/>
  <c r="H47" i="2" s="1"/>
  <c r="E57" i="2"/>
  <c r="F57" i="2" s="1"/>
  <c r="G57" i="2" s="1"/>
  <c r="E70" i="2"/>
  <c r="F70" i="2" s="1"/>
  <c r="G70" i="2" s="1"/>
  <c r="H70" i="2" s="1"/>
  <c r="E73" i="2"/>
  <c r="F73" i="2" s="1"/>
  <c r="G73" i="2" s="1"/>
  <c r="H73" i="2" s="1"/>
  <c r="E76" i="2"/>
  <c r="F76" i="2" s="1"/>
  <c r="G76" i="2" s="1"/>
  <c r="H76" i="2" s="1"/>
  <c r="E102" i="2"/>
  <c r="F102" i="2" s="1"/>
  <c r="G102" i="2" s="1"/>
  <c r="H102" i="2" s="1"/>
  <c r="E106" i="2"/>
  <c r="F106" i="2" s="1"/>
  <c r="G106" i="2" s="1"/>
  <c r="H106" i="2" s="1"/>
  <c r="E14" i="2"/>
  <c r="F14" i="2" s="1"/>
  <c r="G14" i="2" s="1"/>
  <c r="H14" i="2" s="1"/>
  <c r="E112" i="2"/>
  <c r="E5" i="2"/>
  <c r="F5" i="2" s="1"/>
  <c r="G5" i="2" s="1"/>
  <c r="H5" i="2" s="1"/>
  <c r="D115" i="2"/>
  <c r="E120" i="2" l="1"/>
  <c r="F120" i="2"/>
  <c r="G120" i="2"/>
  <c r="H57" i="2"/>
  <c r="E115" i="2"/>
  <c r="F112" i="2"/>
  <c r="G112" i="2" s="1"/>
  <c r="H112" i="2" s="1"/>
  <c r="F115" i="2" l="1"/>
  <c r="H115" i="2" l="1"/>
  <c r="G115" i="2"/>
  <c r="H122" i="2" l="1"/>
</calcChain>
</file>

<file path=xl/sharedStrings.xml><?xml version="1.0" encoding="utf-8"?>
<sst xmlns="http://schemas.openxmlformats.org/spreadsheetml/2006/main" count="232" uniqueCount="93">
  <si>
    <t xml:space="preserve">Schedule A Pricing </t>
  </si>
  <si>
    <t xml:space="preserve">Proponents need to submit unit prices for term of the contract for the services listed below. Proponent can submit pricing for all, part or none of the services.
Proponents should only complete the boxes in blue as the table will automatically calculate your annual increases and estimated total contract value. </t>
  </si>
  <si>
    <t>Inspection Services Cost Per Facility</t>
  </si>
  <si>
    <t>Year 1</t>
  </si>
  <si>
    <t>Year 2</t>
  </si>
  <si>
    <t>Year 3</t>
  </si>
  <si>
    <t>Year 4</t>
  </si>
  <si>
    <t>Year 5</t>
  </si>
  <si>
    <t>Building Name</t>
  </si>
  <si>
    <t>Type of Services</t>
  </si>
  <si>
    <t>Qty</t>
  </si>
  <si>
    <t>Per Inspection</t>
  </si>
  <si>
    <t>Chapman Creek Water Treatment Plant</t>
  </si>
  <si>
    <t>Emergency Lights</t>
  </si>
  <si>
    <t>Fire Alarm System</t>
  </si>
  <si>
    <t>Fire Extinguishers</t>
  </si>
  <si>
    <t>Chaster House</t>
  </si>
  <si>
    <t>Exit Signs</t>
  </si>
  <si>
    <t>Coopers Green Hall</t>
  </si>
  <si>
    <t>Egmont Fire Hall</t>
  </si>
  <si>
    <t>Eric Cardinal Hall</t>
  </si>
  <si>
    <t>12 (5)*</t>
  </si>
  <si>
    <t>Field Road Administration Office &amp; Field Road IT</t>
  </si>
  <si>
    <t>11(8)*</t>
  </si>
  <si>
    <t>Sprinkler System - Dry</t>
  </si>
  <si>
    <t>Sprinkler System - Wet</t>
  </si>
  <si>
    <t>Backflow</t>
  </si>
  <si>
    <t xml:space="preserve">Frank West Hall </t>
  </si>
  <si>
    <t>Gibsons &amp; Area Community Centre</t>
  </si>
  <si>
    <t>22 (4)*</t>
  </si>
  <si>
    <t>Sprinkler System Wet</t>
  </si>
  <si>
    <t>Sprinkler System Dry</t>
  </si>
  <si>
    <t>Gibsons &amp; District Aquatic Facility</t>
  </si>
  <si>
    <t>Gibsons Fire Hall No.1</t>
  </si>
  <si>
    <t>11 (1)*</t>
  </si>
  <si>
    <t>Sprinkler System</t>
  </si>
  <si>
    <t>Gibsons Fire Hall No.2</t>
  </si>
  <si>
    <t>Gibsons &amp; District Public Library</t>
  </si>
  <si>
    <t>26 (3)*</t>
  </si>
  <si>
    <t>Granthams Hall</t>
  </si>
  <si>
    <t>Halfmoon Bay Fire Hall 1</t>
  </si>
  <si>
    <t>Halfmoon Bay Fire Hall 2</t>
  </si>
  <si>
    <t>Pender Harbour Aquatic &amp; Fitness Centre</t>
  </si>
  <si>
    <t>6 (4)*</t>
  </si>
  <si>
    <t>Pender Harbour Transfer Station</t>
  </si>
  <si>
    <t>Ranger Station – Music Building</t>
  </si>
  <si>
    <t>Ranger Station – Library</t>
  </si>
  <si>
    <t>Ranger Station – Day Care</t>
  </si>
  <si>
    <t>Ranger Station – Art Gallery</t>
  </si>
  <si>
    <t xml:space="preserve">Roberts Creek Fire Hall </t>
  </si>
  <si>
    <t>8 (3)*</t>
  </si>
  <si>
    <t>Sechelt Aquatic Centre</t>
  </si>
  <si>
    <t>17 (5)*</t>
  </si>
  <si>
    <t>Sprinkler System Dry with nitrogen generator</t>
  </si>
  <si>
    <t>Sechelt Landfill</t>
  </si>
  <si>
    <t>Selma 2 Pump Station</t>
  </si>
  <si>
    <t>Sunshine Coast Arena</t>
  </si>
  <si>
    <t>23 (22)*</t>
  </si>
  <si>
    <t xml:space="preserve">South Pender Harbour Water Treatment Plant </t>
  </si>
  <si>
    <t>Transit Building</t>
  </si>
  <si>
    <t>Utilities Building</t>
  </si>
  <si>
    <t xml:space="preserve">*The number in brackets idetifies the number of battery packs. </t>
  </si>
  <si>
    <t>Subtotal Per Year (before taxes)</t>
  </si>
  <si>
    <t>Inspection Services Cost Per Unit</t>
  </si>
  <si>
    <t>BuildingName</t>
  </si>
  <si>
    <t>#of units (approx)</t>
  </si>
  <si>
    <t>Per Unit</t>
  </si>
  <si>
    <t>Fleet Vehicles</t>
  </si>
  <si>
    <t>Five Year Cost (before taxes)</t>
  </si>
  <si>
    <t>Unit Prices</t>
  </si>
  <si>
    <t>Backflow Inspection</t>
  </si>
  <si>
    <t>Emergency Lights Inspection</t>
  </si>
  <si>
    <t>Exit Signs Inspection</t>
  </si>
  <si>
    <t>Fire Extinguishers Inspection</t>
  </si>
  <si>
    <t>Fire Alarm System Inspection</t>
  </si>
  <si>
    <t>Sprinkler System Inspection</t>
  </si>
  <si>
    <t>Sprinkler System Dry Inspection</t>
  </si>
  <si>
    <t>Sprinkler System Wet Inspection</t>
  </si>
  <si>
    <t>Fire Extinguishers Replacement</t>
  </si>
  <si>
    <t>Class A (Water) 2.5 Gal</t>
  </si>
  <si>
    <t>Class ABC (Dry Chemical) 5lb</t>
  </si>
  <si>
    <t>Class ABC (Dry Chemical) 20lb</t>
  </si>
  <si>
    <t>Class BC (Carbon Dioxide) 20lb</t>
  </si>
  <si>
    <t>Class K (Kitchen) 6L</t>
  </si>
  <si>
    <t>Class K (Kitchen) 2.5 Gal</t>
  </si>
  <si>
    <t xml:space="preserve">All others will be cost plus markup </t>
  </si>
  <si>
    <t>Fire Exteninguisher Refills</t>
  </si>
  <si>
    <t>Labour Please discribe: ______________________________________</t>
  </si>
  <si>
    <t>Equipment or Parts cost plus mark-up</t>
  </si>
  <si>
    <r>
      <t xml:space="preserve">Annual Contract Escalators
</t>
    </r>
    <r>
      <rPr>
        <sz val="10"/>
        <rFont val="BC Sans"/>
        <family val="3"/>
      </rPr>
      <t>If applicable Proponents need to indicate what their annual escalators are for the monthly services. Please submit a % increase in the blue boxes in the table below and the table will automatically calculate your annual increase</t>
    </r>
  </si>
  <si>
    <t>Percentage increase</t>
  </si>
  <si>
    <t>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</si>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</sst>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9">
    <font>
      <sz val="11"/>
      <color theme="1"/>
      <name val="Aptos Narrow"/>
      <family val="2"/>
      <scheme val="minor"/>
    </font>
    <font>
      <sz val="10"/>
      <color theme="1"/>
      <name val="BC Sans"/>
      <family val="3"/>
    </font>
    <font>
      <b/>
      <sz val="10"/>
      <name val="BC Sans"/>
      <family val="3"/>
    </font>
    <font>
      <sz val="10"/>
      <name val="BC Sans"/>
      <family val="3"/>
    </font>
    <font>
      <sz val="10"/>
      <color rgb="FF000000"/>
      <name val="BC Sans"/>
      <family val="3"/>
    </font>
    <font>
      <sz val="11"/>
      <name val="Aptos Narrow"/>
      <family val="2"/>
      <scheme val="minor"/>
    </font>
    <font>
      <b/>
      <sz val="11"/>
      <name val="Aptos Narrow"/>
      <family val="2"/>
      <scheme val="minor"/>
    </font>
    <font>
      <b/>
      <sz val="10"/>
      <name val="Aptos Narrow"/>
      <family val="2"/>
      <scheme val="minor"/>
    </font>
    <font>
      <sz val="10"/>
      <name val="Aptos Narrow"/>
      <family val="2"/>
      <scheme val="minor"/>
    </font>
  </fonts>
  <fills count="3">
    <fill>
      <patternFill patternType="none"/>
    </fill>
    <fill>
      <patternFill patternType="gray125"/>
    </fill>
    <fill>
      <patternFill patternType="solid">
        <fgColor theme="3" tint="0.89999084444715716"/>
        <bgColor indexed="64"/>
      </patternFill>
    </fill>
  </fills>
  <borders count="5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35">
    <xf numFmtId="0" fontId="0" fillId="0" borderId="0" xfId="0"/>
    <xf numFmtId="0" fontId="1" fillId="0" borderId="0" xfId="0" applyFont="1"/>
    <xf numFmtId="10" fontId="3" fillId="0" borderId="0" xfId="0" applyNumberFormat="1" applyFont="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0" xfId="0" applyFont="1" applyBorder="1" applyAlignment="1">
      <alignment horizontal="center" vertical="center" wrapText="1"/>
    </xf>
    <xf numFmtId="0" fontId="3" fillId="0" borderId="16" xfId="0" applyFont="1" applyBorder="1" applyAlignment="1">
      <alignment vertical="center" wrapText="1"/>
    </xf>
    <xf numFmtId="0" fontId="3"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right" vertical="center" wrapText="1"/>
    </xf>
    <xf numFmtId="0" fontId="3" fillId="0" borderId="4" xfId="0" applyFont="1" applyBorder="1" applyAlignment="1">
      <alignment vertical="center" wrapText="1"/>
    </xf>
    <xf numFmtId="0" fontId="3" fillId="0" borderId="27" xfId="0" applyFont="1" applyBorder="1" applyAlignment="1">
      <alignment horizontal="center" vertical="center" wrapText="1"/>
    </xf>
    <xf numFmtId="0" fontId="3" fillId="0" borderId="15" xfId="0" applyFont="1" applyBorder="1" applyAlignment="1">
      <alignment vertical="center" wrapText="1"/>
    </xf>
    <xf numFmtId="0" fontId="3"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10" fontId="2" fillId="0" borderId="19" xfId="0" applyNumberFormat="1" applyFont="1" applyBorder="1" applyAlignment="1">
      <alignment horizontal="center" vertical="center"/>
    </xf>
    <xf numFmtId="0" fontId="2" fillId="0" borderId="21" xfId="0" applyFont="1" applyBorder="1" applyAlignment="1">
      <alignment horizontal="left" vertical="top" wrapText="1"/>
    </xf>
    <xf numFmtId="0" fontId="3" fillId="0" borderId="3" xfId="0" applyFont="1" applyBorder="1" applyAlignment="1">
      <alignment vertical="center" wrapText="1"/>
    </xf>
    <xf numFmtId="0" fontId="3" fillId="0" borderId="20" xfId="0" applyFont="1" applyBorder="1" applyAlignment="1">
      <alignment horizontal="center" vertical="center" wrapText="1"/>
    </xf>
    <xf numFmtId="10" fontId="3" fillId="0" borderId="3" xfId="0" applyNumberFormat="1" applyFont="1" applyBorder="1" applyAlignment="1">
      <alignment horizontal="left" vertical="center"/>
    </xf>
    <xf numFmtId="10" fontId="2" fillId="0" borderId="2"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10" fontId="2" fillId="0" borderId="10" xfId="0" applyNumberFormat="1" applyFont="1" applyBorder="1" applyAlignment="1">
      <alignment horizontal="center" vertical="center"/>
    </xf>
    <xf numFmtId="0" fontId="2" fillId="0" borderId="29" xfId="0" applyFont="1" applyBorder="1" applyAlignment="1">
      <alignment horizontal="left" vertical="top" wrapText="1"/>
    </xf>
    <xf numFmtId="0" fontId="2" fillId="0" borderId="36" xfId="0" applyFont="1" applyBorder="1" applyAlignment="1">
      <alignment horizontal="center" vertical="center" wrapText="1"/>
    </xf>
    <xf numFmtId="10" fontId="2" fillId="0" borderId="41" xfId="0" applyNumberFormat="1" applyFont="1" applyBorder="1" applyAlignment="1">
      <alignment horizontal="center" vertical="center"/>
    </xf>
    <xf numFmtId="0" fontId="3" fillId="0" borderId="0" xfId="0" applyFont="1" applyAlignment="1">
      <alignment horizontal="left" vertical="center" wrapText="1"/>
    </xf>
    <xf numFmtId="0" fontId="2" fillId="0" borderId="10" xfId="0" applyFont="1" applyBorder="1" applyAlignment="1">
      <alignment horizontal="center" vertical="center" wrapText="1"/>
    </xf>
    <xf numFmtId="10" fontId="3" fillId="0" borderId="14" xfId="0" applyNumberFormat="1" applyFont="1" applyBorder="1" applyAlignment="1">
      <alignment horizontal="center" vertical="center"/>
    </xf>
    <xf numFmtId="10" fontId="3" fillId="2" borderId="16" xfId="0" applyNumberFormat="1" applyFont="1" applyFill="1" applyBorder="1" applyAlignment="1">
      <alignment horizontal="center" vertical="center"/>
    </xf>
    <xf numFmtId="10" fontId="3" fillId="2" borderId="12" xfId="0" applyNumberFormat="1" applyFont="1" applyFill="1" applyBorder="1" applyAlignment="1">
      <alignment horizontal="center" vertical="center"/>
    </xf>
    <xf numFmtId="10" fontId="3" fillId="0" borderId="20"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5" fontId="3" fillId="0" borderId="10"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45" xfId="0" applyFont="1" applyBorder="1" applyAlignment="1">
      <alignment vertical="center" wrapText="1"/>
    </xf>
    <xf numFmtId="0" fontId="2" fillId="0" borderId="31" xfId="0" applyFont="1" applyBorder="1" applyAlignment="1">
      <alignment horizontal="left" vertical="top" wrapText="1"/>
    </xf>
    <xf numFmtId="0" fontId="3" fillId="0" borderId="51" xfId="0" applyFont="1" applyBorder="1" applyAlignment="1">
      <alignment horizontal="center" vertical="center" wrapText="1"/>
    </xf>
    <xf numFmtId="0" fontId="3" fillId="0" borderId="52" xfId="0" applyFont="1" applyBorder="1" applyAlignment="1">
      <alignment vertical="center" wrapText="1"/>
    </xf>
    <xf numFmtId="0" fontId="3" fillId="0" borderId="53" xfId="0" applyFont="1" applyBorder="1" applyAlignment="1">
      <alignment horizontal="center" vertical="center" wrapText="1"/>
    </xf>
    <xf numFmtId="0" fontId="3" fillId="0" borderId="54" xfId="0" applyFont="1" applyBorder="1" applyAlignment="1">
      <alignment vertical="center" wrapText="1"/>
    </xf>
    <xf numFmtId="0" fontId="2" fillId="0" borderId="19" xfId="0" applyFont="1" applyBorder="1" applyAlignment="1">
      <alignment horizontal="left" vertical="center" wrapText="1"/>
    </xf>
    <xf numFmtId="0" fontId="3" fillId="0" borderId="55" xfId="0" applyFont="1" applyBorder="1" applyAlignment="1">
      <alignment horizontal="center" vertical="center" wrapText="1"/>
    </xf>
    <xf numFmtId="0" fontId="3" fillId="0" borderId="35" xfId="0" applyFont="1" applyBorder="1" applyAlignment="1">
      <alignment vertical="center" wrapText="1"/>
    </xf>
    <xf numFmtId="0" fontId="3" fillId="0" borderId="48" xfId="0" applyFont="1" applyBorder="1" applyAlignment="1">
      <alignment vertical="center" wrapText="1"/>
    </xf>
    <xf numFmtId="0" fontId="3" fillId="0" borderId="17" xfId="0" applyFont="1" applyBorder="1" applyAlignment="1">
      <alignment horizontal="left"/>
    </xf>
    <xf numFmtId="0" fontId="5" fillId="0" borderId="0" xfId="0" applyFont="1" applyAlignment="1">
      <alignment horizontal="left"/>
    </xf>
    <xf numFmtId="0" fontId="2" fillId="0" borderId="28" xfId="0" applyFont="1" applyBorder="1"/>
    <xf numFmtId="0" fontId="6" fillId="0" borderId="1" xfId="0" applyFont="1" applyBorder="1"/>
    <xf numFmtId="0" fontId="5" fillId="0" borderId="0" xfId="0" applyFont="1"/>
    <xf numFmtId="0" fontId="3" fillId="0" borderId="0" xfId="0" applyFont="1"/>
    <xf numFmtId="165" fontId="3" fillId="2" borderId="30" xfId="0" applyNumberFormat="1" applyFont="1" applyFill="1" applyBorder="1"/>
    <xf numFmtId="165" fontId="3" fillId="0" borderId="30" xfId="0" applyNumberFormat="1" applyFont="1" applyBorder="1"/>
    <xf numFmtId="10" fontId="2" fillId="0" borderId="3" xfId="0" applyNumberFormat="1" applyFont="1" applyBorder="1" applyAlignment="1">
      <alignment horizontal="left" vertical="center"/>
    </xf>
    <xf numFmtId="10" fontId="2" fillId="0" borderId="20" xfId="0" applyNumberFormat="1" applyFont="1" applyBorder="1" applyAlignment="1">
      <alignment horizontal="center" vertical="center"/>
    </xf>
    <xf numFmtId="0" fontId="4" fillId="0" borderId="0" xfId="0" applyFont="1"/>
    <xf numFmtId="0" fontId="3" fillId="0" borderId="22" xfId="0" applyFont="1" applyBorder="1" applyAlignment="1">
      <alignment horizontal="center" vertical="center" wrapText="1"/>
    </xf>
    <xf numFmtId="165" fontId="3" fillId="2" borderId="2" xfId="0" applyNumberFormat="1" applyFont="1" applyFill="1" applyBorder="1"/>
    <xf numFmtId="165" fontId="3" fillId="0" borderId="23" xfId="0" applyNumberFormat="1" applyFont="1" applyBorder="1"/>
    <xf numFmtId="165" fontId="3" fillId="0" borderId="21" xfId="0" applyNumberFormat="1" applyFont="1" applyBorder="1"/>
    <xf numFmtId="165" fontId="3" fillId="0" borderId="6" xfId="0" applyNumberFormat="1" applyFont="1" applyBorder="1"/>
    <xf numFmtId="0" fontId="3" fillId="0" borderId="49" xfId="0" applyFont="1" applyBorder="1" applyAlignment="1">
      <alignment horizontal="center" vertical="center" wrapText="1"/>
    </xf>
    <xf numFmtId="165" fontId="3" fillId="2" borderId="3" xfId="0" applyNumberFormat="1" applyFont="1" applyFill="1" applyBorder="1"/>
    <xf numFmtId="165" fontId="3" fillId="0" borderId="50" xfId="0" applyNumberFormat="1" applyFont="1" applyBorder="1"/>
    <xf numFmtId="165" fontId="3" fillId="0" borderId="29" xfId="0" applyNumberFormat="1" applyFont="1" applyBorder="1"/>
    <xf numFmtId="165" fontId="3" fillId="2" borderId="47" xfId="0" applyNumberFormat="1" applyFont="1" applyFill="1" applyBorder="1"/>
    <xf numFmtId="165" fontId="3" fillId="0" borderId="24" xfId="0" applyNumberFormat="1" applyFont="1" applyBorder="1"/>
    <xf numFmtId="165" fontId="3" fillId="0" borderId="0" xfId="0" applyNumberFormat="1" applyFont="1"/>
    <xf numFmtId="165" fontId="3" fillId="0" borderId="18" xfId="0" applyNumberFormat="1" applyFont="1" applyBorder="1"/>
    <xf numFmtId="165" fontId="2" fillId="0" borderId="25" xfId="0" applyNumberFormat="1" applyFont="1" applyBorder="1"/>
    <xf numFmtId="0" fontId="2" fillId="0" borderId="0" xfId="0" applyFont="1"/>
    <xf numFmtId="10" fontId="3" fillId="2" borderId="2" xfId="0" applyNumberFormat="1" applyFont="1" applyFill="1" applyBorder="1"/>
    <xf numFmtId="0" fontId="3" fillId="0" borderId="0" xfId="0" applyFont="1" applyAlignment="1">
      <alignment horizontal="center"/>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2" fillId="0" borderId="29" xfId="0" applyFont="1" applyBorder="1" applyAlignment="1">
      <alignment horizontal="left" vertical="top" wrapText="1"/>
    </xf>
    <xf numFmtId="0" fontId="2" fillId="0" borderId="31" xfId="0" applyFont="1" applyBorder="1" applyAlignment="1">
      <alignment horizontal="lef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6" fillId="0" borderId="43" xfId="0" applyFont="1" applyBorder="1" applyAlignment="1">
      <alignment horizontal="left" vertical="center" wrapText="1"/>
    </xf>
    <xf numFmtId="0" fontId="3" fillId="0" borderId="24" xfId="0" applyFont="1" applyBorder="1" applyAlignment="1">
      <alignment horizontal="left"/>
    </xf>
    <xf numFmtId="0" fontId="5" fillId="0" borderId="37" xfId="0" applyFont="1" applyBorder="1" applyAlignment="1">
      <alignment horizontal="left"/>
    </xf>
    <xf numFmtId="0" fontId="5" fillId="0" borderId="25" xfId="0" applyFont="1" applyBorder="1" applyAlignment="1">
      <alignment horizontal="left"/>
    </xf>
    <xf numFmtId="0" fontId="2" fillId="0" borderId="7" xfId="0" applyFont="1" applyBorder="1" applyAlignment="1">
      <alignment horizontal="left" vertical="center" wrapText="1"/>
    </xf>
    <xf numFmtId="0" fontId="5" fillId="0" borderId="15" xfId="0" applyFont="1" applyBorder="1" applyAlignment="1">
      <alignment horizontal="left" vertical="center"/>
    </xf>
    <xf numFmtId="0" fontId="5" fillId="0" borderId="9" xfId="0" applyFont="1" applyBorder="1" applyAlignment="1">
      <alignment vertical="center"/>
    </xf>
    <xf numFmtId="0" fontId="5" fillId="0" borderId="2" xfId="0" applyFont="1" applyBorder="1" applyAlignment="1">
      <alignmen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3" fillId="0" borderId="24" xfId="0" applyFont="1" applyBorder="1" applyAlignment="1">
      <alignment horizontal="left" vertical="top" wrapText="1"/>
    </xf>
    <xf numFmtId="0" fontId="2" fillId="0" borderId="7"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12" xfId="0" applyFont="1" applyBorder="1" applyAlignment="1">
      <alignment vertical="center"/>
    </xf>
    <xf numFmtId="0" fontId="2" fillId="0" borderId="26" xfId="0" applyFont="1" applyBorder="1" applyAlignment="1">
      <alignment horizontal="left" vertical="top" wrapText="1"/>
    </xf>
    <xf numFmtId="0" fontId="2" fillId="0" borderId="33" xfId="0" applyFont="1" applyBorder="1" applyAlignment="1">
      <alignment horizontal="left" vertical="top" wrapText="1"/>
    </xf>
    <xf numFmtId="0" fontId="2" fillId="0" borderId="0" xfId="0" applyFont="1" applyAlignment="1">
      <alignment horizontal="center"/>
    </xf>
    <xf numFmtId="0" fontId="7" fillId="0" borderId="0" xfId="0" applyFont="1" applyAlignment="1">
      <alignment horizontal="center"/>
    </xf>
    <xf numFmtId="0" fontId="3" fillId="0" borderId="0" xfId="0" applyFont="1" applyAlignment="1">
      <alignment horizontal="justify" vertical="center" wrapText="1"/>
    </xf>
    <xf numFmtId="0" fontId="8" fillId="0" borderId="0" xfId="0" applyFont="1" applyAlignment="1"/>
    <xf numFmtId="165" fontId="3" fillId="2" borderId="30" xfId="0" applyNumberFormat="1" applyFont="1" applyFill="1" applyBorder="1" applyAlignment="1"/>
    <xf numFmtId="165" fontId="3" fillId="0" borderId="30" xfId="0" applyNumberFormat="1" applyFont="1" applyBorder="1" applyAlignment="1"/>
    <xf numFmtId="165" fontId="3" fillId="2" borderId="34" xfId="0" applyNumberFormat="1" applyFont="1" applyFill="1" applyBorder="1" applyAlignment="1"/>
    <xf numFmtId="165" fontId="3" fillId="0" borderId="34" xfId="0" applyNumberFormat="1" applyFont="1" applyBorder="1" applyAlignment="1"/>
    <xf numFmtId="165" fontId="3" fillId="2" borderId="32" xfId="0" applyNumberFormat="1" applyFont="1" applyFill="1" applyBorder="1" applyAlignment="1"/>
    <xf numFmtId="165" fontId="3" fillId="0" borderId="32" xfId="0" applyNumberFormat="1" applyFont="1" applyBorder="1" applyAlignment="1"/>
    <xf numFmtId="165" fontId="3" fillId="2" borderId="29" xfId="0" applyNumberFormat="1" applyFont="1" applyFill="1" applyBorder="1" applyAlignment="1"/>
    <xf numFmtId="0" fontId="3" fillId="2" borderId="33" xfId="0" applyFont="1" applyFill="1" applyBorder="1" applyAlignment="1"/>
    <xf numFmtId="0" fontId="3" fillId="2" borderId="31" xfId="0" applyFont="1" applyFill="1" applyBorder="1" applyAlignment="1"/>
    <xf numFmtId="0" fontId="3" fillId="0" borderId="34" xfId="0" applyFont="1" applyBorder="1" applyAlignment="1"/>
    <xf numFmtId="165" fontId="3" fillId="2" borderId="33" xfId="0" applyNumberFormat="1" applyFont="1" applyFill="1" applyBorder="1" applyAlignment="1"/>
    <xf numFmtId="165" fontId="3" fillId="2" borderId="46" xfId="0" applyNumberFormat="1" applyFont="1" applyFill="1" applyBorder="1" applyAlignment="1"/>
    <xf numFmtId="165" fontId="3" fillId="2" borderId="47" xfId="0" applyNumberFormat="1" applyFont="1" applyFill="1" applyBorder="1" applyAlignment="1"/>
    <xf numFmtId="0" fontId="3" fillId="2" borderId="34" xfId="0" applyFont="1" applyFill="1" applyBorder="1" applyAlignment="1"/>
    <xf numFmtId="0" fontId="3" fillId="0" borderId="32" xfId="0" applyFont="1" applyBorder="1" applyAlignment="1"/>
    <xf numFmtId="165" fontId="3" fillId="0" borderId="29" xfId="0" applyNumberFormat="1" applyFont="1" applyBorder="1" applyAlignment="1"/>
    <xf numFmtId="0" fontId="3" fillId="0" borderId="31" xfId="0" applyFont="1" applyBorder="1" applyAlignment="1"/>
    <xf numFmtId="0" fontId="5" fillId="0" borderId="37" xfId="0" applyFont="1" applyBorder="1" applyAlignment="1"/>
    <xf numFmtId="0" fontId="5" fillId="0" borderId="25" xfId="0" applyFont="1" applyBorder="1" applyAlignment="1"/>
    <xf numFmtId="0" fontId="2" fillId="0" borderId="24" xfId="0" applyFont="1" applyBorder="1" applyAlignment="1"/>
    <xf numFmtId="0" fontId="6" fillId="0" borderId="43" xfId="0" applyFont="1" applyBorder="1" applyAlignment="1"/>
    <xf numFmtId="0" fontId="6" fillId="0" borderId="44" xfId="0" applyFont="1" applyBorder="1" applyAlignment="1"/>
    <xf numFmtId="0" fontId="8" fillId="0" borderId="15" xfId="0" applyFont="1" applyBorder="1" applyAlignment="1"/>
    <xf numFmtId="0" fontId="5" fillId="0" borderId="15" xfId="0" applyFont="1" applyBorder="1" applyAlignment="1"/>
    <xf numFmtId="0" fontId="5"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E5C4-9CB0-4BCF-9653-A1ADE59C55AF}">
  <dimension ref="A1:P158"/>
  <sheetViews>
    <sheetView tabSelected="1" zoomScale="130" zoomScaleNormal="130" workbookViewId="0">
      <selection activeCell="D3" sqref="D1:H1048576"/>
    </sheetView>
  </sheetViews>
  <sheetFormatPr defaultColWidth="8.7109375" defaultRowHeight="15"/>
  <cols>
    <col min="1" max="1" width="27.7109375" style="53" customWidth="1"/>
    <col min="2" max="2" width="26.42578125" style="53" customWidth="1"/>
    <col min="3" max="3" width="11" style="75" customWidth="1"/>
    <col min="4" max="8" width="15.85546875" style="53" customWidth="1"/>
    <col min="9" max="16384" width="8.7109375" style="1"/>
  </cols>
  <sheetData>
    <row r="1" spans="1:8">
      <c r="A1" s="106" t="s">
        <v>0</v>
      </c>
      <c r="B1" s="107"/>
      <c r="C1" s="107"/>
      <c r="D1" s="107"/>
      <c r="E1" s="107"/>
      <c r="F1" s="107"/>
      <c r="G1" s="107"/>
      <c r="H1" s="107"/>
    </row>
    <row r="2" spans="1:8" ht="87.6" customHeight="1" thickBot="1">
      <c r="A2" s="108" t="s">
        <v>1</v>
      </c>
      <c r="B2" s="109"/>
      <c r="C2" s="109"/>
      <c r="D2" s="109"/>
      <c r="E2" s="109"/>
      <c r="F2" s="109"/>
      <c r="G2" s="109"/>
      <c r="H2" s="109"/>
    </row>
    <row r="3" spans="1:8" ht="14.45" customHeight="1">
      <c r="A3" s="90" t="s">
        <v>2</v>
      </c>
      <c r="B3" s="91"/>
      <c r="C3" s="92"/>
      <c r="D3" s="14" t="s">
        <v>3</v>
      </c>
      <c r="E3" s="14" t="s">
        <v>4</v>
      </c>
      <c r="F3" s="8" t="s">
        <v>5</v>
      </c>
      <c r="G3" s="14" t="s">
        <v>6</v>
      </c>
      <c r="H3" s="26" t="s">
        <v>7</v>
      </c>
    </row>
    <row r="4" spans="1:8" ht="15.75" thickBot="1">
      <c r="A4" s="44" t="s">
        <v>8</v>
      </c>
      <c r="B4" s="56" t="s">
        <v>9</v>
      </c>
      <c r="C4" s="57" t="s">
        <v>10</v>
      </c>
      <c r="D4" s="16" t="s">
        <v>11</v>
      </c>
      <c r="E4" s="16" t="s">
        <v>11</v>
      </c>
      <c r="F4" s="16" t="s">
        <v>11</v>
      </c>
      <c r="G4" s="16" t="s">
        <v>11</v>
      </c>
      <c r="H4" s="27" t="s">
        <v>11</v>
      </c>
    </row>
    <row r="5" spans="1:8" s="53" customFormat="1" ht="14.45" customHeight="1">
      <c r="A5" s="78" t="s">
        <v>12</v>
      </c>
      <c r="B5" s="12" t="s">
        <v>13</v>
      </c>
      <c r="C5" s="13">
        <v>13</v>
      </c>
      <c r="D5" s="110">
        <v>0</v>
      </c>
      <c r="E5" s="111">
        <f>D5+(D5*E$158)</f>
        <v>0</v>
      </c>
      <c r="F5" s="111">
        <f>E5+(E5*F$158)</f>
        <v>0</v>
      </c>
      <c r="G5" s="111">
        <f>F5+(F5*G$158)</f>
        <v>0</v>
      </c>
      <c r="H5" s="111">
        <f>G5+(G5*H$158)</f>
        <v>0</v>
      </c>
    </row>
    <row r="6" spans="1:8" s="53" customFormat="1" ht="14.45" customHeight="1">
      <c r="A6" s="105"/>
      <c r="B6" s="43" t="s">
        <v>14</v>
      </c>
      <c r="C6" s="45">
        <v>1</v>
      </c>
      <c r="D6" s="112"/>
      <c r="E6" s="113"/>
      <c r="F6" s="113"/>
      <c r="G6" s="113"/>
      <c r="H6" s="113"/>
    </row>
    <row r="7" spans="1:8" s="53" customFormat="1" ht="14.45" customHeight="1" thickBot="1">
      <c r="A7" s="79"/>
      <c r="B7" s="6" t="s">
        <v>15</v>
      </c>
      <c r="C7" s="7">
        <v>4</v>
      </c>
      <c r="D7" s="114"/>
      <c r="E7" s="115"/>
      <c r="F7" s="115"/>
      <c r="G7" s="115"/>
      <c r="H7" s="115"/>
    </row>
    <row r="8" spans="1:8">
      <c r="A8" s="93" t="s">
        <v>16</v>
      </c>
      <c r="B8" s="12" t="s">
        <v>13</v>
      </c>
      <c r="C8" s="13">
        <v>1</v>
      </c>
      <c r="D8" s="116">
        <v>0</v>
      </c>
      <c r="E8" s="111">
        <f>D8+(D8*E$158)</f>
        <v>0</v>
      </c>
      <c r="F8" s="111">
        <f>E8+(E8*F$158)</f>
        <v>0</v>
      </c>
      <c r="G8" s="111">
        <f>F8+(F8*G$158)</f>
        <v>0</v>
      </c>
      <c r="H8" s="111">
        <f>G8+(G8*H$158)</f>
        <v>0</v>
      </c>
    </row>
    <row r="9" spans="1:8" ht="14.45" customHeight="1">
      <c r="A9" s="94"/>
      <c r="B9" s="4" t="s">
        <v>15</v>
      </c>
      <c r="C9" s="5">
        <v>1</v>
      </c>
      <c r="D9" s="117"/>
      <c r="E9" s="113"/>
      <c r="F9" s="113"/>
      <c r="G9" s="113"/>
      <c r="H9" s="113"/>
    </row>
    <row r="10" spans="1:8" ht="15.75" thickBot="1">
      <c r="A10" s="95"/>
      <c r="B10" s="6" t="s">
        <v>17</v>
      </c>
      <c r="C10" s="7">
        <v>1</v>
      </c>
      <c r="D10" s="118"/>
      <c r="E10" s="115"/>
      <c r="F10" s="115"/>
      <c r="G10" s="115"/>
      <c r="H10" s="115"/>
    </row>
    <row r="11" spans="1:8" ht="15" customHeight="1">
      <c r="A11" s="93" t="s">
        <v>18</v>
      </c>
      <c r="B11" s="12" t="s">
        <v>13</v>
      </c>
      <c r="C11" s="13">
        <v>2</v>
      </c>
      <c r="D11" s="116">
        <v>0</v>
      </c>
      <c r="E11" s="111">
        <f>D11+(D11*E$158)</f>
        <v>0</v>
      </c>
      <c r="F11" s="111">
        <f>E11+(E11*F$158)</f>
        <v>0</v>
      </c>
      <c r="G11" s="111">
        <f>F11+(F11*G$158)</f>
        <v>0</v>
      </c>
      <c r="H11" s="111">
        <f>G11+(G11*H$158)</f>
        <v>0</v>
      </c>
    </row>
    <row r="12" spans="1:8">
      <c r="A12" s="94"/>
      <c r="B12" s="4" t="s">
        <v>15</v>
      </c>
      <c r="C12" s="5">
        <v>2</v>
      </c>
      <c r="D12" s="117"/>
      <c r="E12" s="113"/>
      <c r="F12" s="113"/>
      <c r="G12" s="113"/>
      <c r="H12" s="113"/>
    </row>
    <row r="13" spans="1:8" ht="15" customHeight="1" thickBot="1">
      <c r="A13" s="95"/>
      <c r="B13" s="6" t="s">
        <v>17</v>
      </c>
      <c r="C13" s="7">
        <v>2</v>
      </c>
      <c r="D13" s="118"/>
      <c r="E13" s="115"/>
      <c r="F13" s="115"/>
      <c r="G13" s="115"/>
      <c r="H13" s="115"/>
    </row>
    <row r="14" spans="1:8">
      <c r="A14" s="93" t="s">
        <v>19</v>
      </c>
      <c r="B14" s="12" t="s">
        <v>15</v>
      </c>
      <c r="C14" s="13">
        <v>1</v>
      </c>
      <c r="D14" s="116">
        <v>0</v>
      </c>
      <c r="E14" s="111">
        <f>D14+(D14*E$158)</f>
        <v>0</v>
      </c>
      <c r="F14" s="111">
        <f>E14+(E14*F$158)</f>
        <v>0</v>
      </c>
      <c r="G14" s="111">
        <f>F14+(F14*G$158)</f>
        <v>0</v>
      </c>
      <c r="H14" s="111">
        <f>G14+(G14*H$158)</f>
        <v>0</v>
      </c>
    </row>
    <row r="15" spans="1:8" ht="14.45" customHeight="1" thickBot="1">
      <c r="A15" s="94"/>
      <c r="B15" s="4" t="s">
        <v>17</v>
      </c>
      <c r="C15" s="5">
        <v>5</v>
      </c>
      <c r="D15" s="117"/>
      <c r="E15" s="119"/>
      <c r="F15" s="119"/>
      <c r="G15" s="119"/>
      <c r="H15" s="119"/>
    </row>
    <row r="16" spans="1:8">
      <c r="A16" s="93" t="s">
        <v>20</v>
      </c>
      <c r="B16" s="12" t="s">
        <v>13</v>
      </c>
      <c r="C16" s="13" t="s">
        <v>21</v>
      </c>
      <c r="D16" s="116">
        <v>0</v>
      </c>
      <c r="E16" s="111">
        <f>D16+(D16*E$158)</f>
        <v>0</v>
      </c>
      <c r="F16" s="111">
        <f>E16+(E16+F$158)</f>
        <v>0</v>
      </c>
      <c r="G16" s="111">
        <f>F16+(F16*G$158)</f>
        <v>0</v>
      </c>
      <c r="H16" s="111">
        <f>G16+(G16*H$158)</f>
        <v>0</v>
      </c>
    </row>
    <row r="17" spans="1:8" ht="14.45" customHeight="1">
      <c r="A17" s="94"/>
      <c r="B17" s="4" t="s">
        <v>15</v>
      </c>
      <c r="C17" s="5">
        <v>4</v>
      </c>
      <c r="D17" s="117"/>
      <c r="E17" s="113"/>
      <c r="F17" s="113"/>
      <c r="G17" s="113"/>
      <c r="H17" s="113"/>
    </row>
    <row r="18" spans="1:8">
      <c r="A18" s="94"/>
      <c r="B18" s="4" t="s">
        <v>17</v>
      </c>
      <c r="C18" s="5">
        <v>7</v>
      </c>
      <c r="D18" s="117"/>
      <c r="E18" s="113"/>
      <c r="F18" s="113"/>
      <c r="G18" s="113"/>
      <c r="H18" s="113"/>
    </row>
    <row r="19" spans="1:8" ht="14.45" customHeight="1" thickBot="1">
      <c r="A19" s="95"/>
      <c r="B19" s="4" t="s">
        <v>14</v>
      </c>
      <c r="C19" s="7">
        <v>1</v>
      </c>
      <c r="D19" s="118"/>
      <c r="E19" s="115"/>
      <c r="F19" s="115"/>
      <c r="G19" s="115"/>
      <c r="H19" s="115"/>
    </row>
    <row r="20" spans="1:8">
      <c r="A20" s="93" t="s">
        <v>22</v>
      </c>
      <c r="B20" s="12" t="s">
        <v>13</v>
      </c>
      <c r="C20" s="13" t="s">
        <v>23</v>
      </c>
      <c r="D20" s="116">
        <v>0</v>
      </c>
      <c r="E20" s="111">
        <f>D20+(D20*E$158)</f>
        <v>0</v>
      </c>
      <c r="F20" s="111">
        <f>E20+(E20+F$158)</f>
        <v>0</v>
      </c>
      <c r="G20" s="111">
        <f>F20+(F20*G$158)</f>
        <v>0</v>
      </c>
      <c r="H20" s="111">
        <f>G20+(G20*H$158)</f>
        <v>0</v>
      </c>
    </row>
    <row r="21" spans="1:8" ht="14.45" customHeight="1">
      <c r="A21" s="94"/>
      <c r="B21" s="4" t="s">
        <v>15</v>
      </c>
      <c r="C21" s="5">
        <v>11</v>
      </c>
      <c r="D21" s="117"/>
      <c r="E21" s="113"/>
      <c r="F21" s="113"/>
      <c r="G21" s="113"/>
      <c r="H21" s="113"/>
    </row>
    <row r="22" spans="1:8">
      <c r="A22" s="94"/>
      <c r="B22" s="4" t="s">
        <v>17</v>
      </c>
      <c r="C22" s="5">
        <v>15</v>
      </c>
      <c r="D22" s="117"/>
      <c r="E22" s="113"/>
      <c r="F22" s="113"/>
      <c r="G22" s="113"/>
      <c r="H22" s="113"/>
    </row>
    <row r="23" spans="1:8" ht="14.45" customHeight="1">
      <c r="A23" s="94"/>
      <c r="B23" s="4" t="s">
        <v>14</v>
      </c>
      <c r="C23" s="5">
        <v>1</v>
      </c>
      <c r="D23" s="117"/>
      <c r="E23" s="113"/>
      <c r="F23" s="113"/>
      <c r="G23" s="113"/>
      <c r="H23" s="113"/>
    </row>
    <row r="24" spans="1:8" ht="14.45" customHeight="1">
      <c r="A24" s="94"/>
      <c r="B24" s="4" t="s">
        <v>24</v>
      </c>
      <c r="C24" s="5">
        <v>1</v>
      </c>
      <c r="D24" s="117"/>
      <c r="E24" s="113"/>
      <c r="F24" s="113"/>
      <c r="G24" s="113"/>
      <c r="H24" s="113"/>
    </row>
    <row r="25" spans="1:8">
      <c r="A25" s="94"/>
      <c r="B25" s="4" t="s">
        <v>25</v>
      </c>
      <c r="C25" s="5">
        <v>1</v>
      </c>
      <c r="D25" s="117"/>
      <c r="E25" s="113"/>
      <c r="F25" s="113"/>
      <c r="G25" s="113"/>
      <c r="H25" s="113"/>
    </row>
    <row r="26" spans="1:8" ht="15.75" thickBot="1">
      <c r="A26" s="95"/>
      <c r="B26" s="6" t="s">
        <v>26</v>
      </c>
      <c r="C26" s="7">
        <v>1</v>
      </c>
      <c r="D26" s="118"/>
      <c r="E26" s="115"/>
      <c r="F26" s="115"/>
      <c r="G26" s="115"/>
      <c r="H26" s="115"/>
    </row>
    <row r="27" spans="1:8" ht="14.25" customHeight="1">
      <c r="A27" s="93" t="s">
        <v>27</v>
      </c>
      <c r="B27" s="12" t="s">
        <v>13</v>
      </c>
      <c r="C27" s="13">
        <v>4</v>
      </c>
      <c r="D27" s="110">
        <v>0</v>
      </c>
      <c r="E27" s="111">
        <f>D27+(D27*E$158)</f>
        <v>0</v>
      </c>
      <c r="F27" s="111">
        <f>E27+(E27*F$158)</f>
        <v>0</v>
      </c>
      <c r="G27" s="111">
        <f>F27+(F27*G$158)</f>
        <v>0</v>
      </c>
      <c r="H27" s="111">
        <f>G27+(G27*H$158)</f>
        <v>0</v>
      </c>
    </row>
    <row r="28" spans="1:8" ht="14.45" customHeight="1">
      <c r="A28" s="94"/>
      <c r="B28" s="4" t="s">
        <v>15</v>
      </c>
      <c r="C28" s="5">
        <v>1</v>
      </c>
      <c r="D28" s="112"/>
      <c r="E28" s="113"/>
      <c r="F28" s="113"/>
      <c r="G28" s="113"/>
      <c r="H28" s="113"/>
    </row>
    <row r="29" spans="1:8" ht="14.25" customHeight="1">
      <c r="A29" s="95"/>
      <c r="B29" s="6" t="s">
        <v>17</v>
      </c>
      <c r="C29" s="7">
        <v>2</v>
      </c>
      <c r="D29" s="114"/>
      <c r="E29" s="115"/>
      <c r="F29" s="115"/>
      <c r="G29" s="115"/>
      <c r="H29" s="115"/>
    </row>
    <row r="30" spans="1:8" ht="14.45" customHeight="1">
      <c r="A30" s="93" t="s">
        <v>28</v>
      </c>
      <c r="B30" s="12" t="s">
        <v>13</v>
      </c>
      <c r="C30" s="13" t="s">
        <v>29</v>
      </c>
      <c r="D30" s="110">
        <v>0</v>
      </c>
      <c r="E30" s="111">
        <f>D30+(D30*E$158)</f>
        <v>0</v>
      </c>
      <c r="F30" s="111">
        <f>E30+(E30*F$158)</f>
        <v>0</v>
      </c>
      <c r="G30" s="111">
        <f>F30+(F30*G$158)</f>
        <v>0</v>
      </c>
      <c r="H30" s="111">
        <f>G30+(G30*H$158)</f>
        <v>0</v>
      </c>
    </row>
    <row r="31" spans="1:8" ht="14.45" customHeight="1">
      <c r="A31" s="94"/>
      <c r="B31" s="4" t="s">
        <v>15</v>
      </c>
      <c r="C31" s="5">
        <v>24</v>
      </c>
      <c r="D31" s="112"/>
      <c r="E31" s="113"/>
      <c r="F31" s="113"/>
      <c r="G31" s="113"/>
      <c r="H31" s="113"/>
    </row>
    <row r="32" spans="1:8" ht="14.45" customHeight="1">
      <c r="A32" s="94"/>
      <c r="B32" s="4" t="s">
        <v>17</v>
      </c>
      <c r="C32" s="5">
        <v>10</v>
      </c>
      <c r="D32" s="112"/>
      <c r="E32" s="113"/>
      <c r="F32" s="113"/>
      <c r="G32" s="113"/>
      <c r="H32" s="113"/>
    </row>
    <row r="33" spans="1:8" ht="14.45" customHeight="1">
      <c r="A33" s="94"/>
      <c r="B33" s="4" t="s">
        <v>14</v>
      </c>
      <c r="C33" s="5">
        <v>1</v>
      </c>
      <c r="D33" s="112"/>
      <c r="E33" s="113"/>
      <c r="F33" s="113"/>
      <c r="G33" s="113"/>
      <c r="H33" s="113"/>
    </row>
    <row r="34" spans="1:8" ht="14.45" customHeight="1">
      <c r="A34" s="94"/>
      <c r="B34" s="4" t="s">
        <v>30</v>
      </c>
      <c r="C34" s="5">
        <v>1</v>
      </c>
      <c r="D34" s="112"/>
      <c r="E34" s="113"/>
      <c r="F34" s="113"/>
      <c r="G34" s="113"/>
      <c r="H34" s="113"/>
    </row>
    <row r="35" spans="1:8" ht="14.45" customHeight="1">
      <c r="A35" s="94"/>
      <c r="B35" s="4" t="s">
        <v>31</v>
      </c>
      <c r="C35" s="5">
        <v>1</v>
      </c>
      <c r="D35" s="112"/>
      <c r="E35" s="113"/>
      <c r="F35" s="113"/>
      <c r="G35" s="113"/>
      <c r="H35" s="113"/>
    </row>
    <row r="36" spans="1:8" ht="15" customHeight="1" thickBot="1">
      <c r="A36" s="95"/>
      <c r="B36" s="6" t="s">
        <v>26</v>
      </c>
      <c r="C36" s="7">
        <v>5</v>
      </c>
      <c r="D36" s="114"/>
      <c r="E36" s="115"/>
      <c r="F36" s="115"/>
      <c r="G36" s="115"/>
      <c r="H36" s="115"/>
    </row>
    <row r="37" spans="1:8">
      <c r="A37" s="93" t="s">
        <v>32</v>
      </c>
      <c r="B37" s="12" t="s">
        <v>13</v>
      </c>
      <c r="C37" s="13">
        <v>6</v>
      </c>
      <c r="D37" s="116">
        <v>0</v>
      </c>
      <c r="E37" s="111">
        <f>D37+(D37*E$158)</f>
        <v>0</v>
      </c>
      <c r="F37" s="111">
        <f>E37+(E37*F$158)</f>
        <v>0</v>
      </c>
      <c r="G37" s="111">
        <f>F37+(F37*G$158)</f>
        <v>0</v>
      </c>
      <c r="H37" s="111">
        <f>G37+(G37*H$158)</f>
        <v>0</v>
      </c>
    </row>
    <row r="38" spans="1:8" ht="14.45" customHeight="1">
      <c r="A38" s="94"/>
      <c r="B38" s="4" t="s">
        <v>15</v>
      </c>
      <c r="C38" s="5">
        <v>3</v>
      </c>
      <c r="D38" s="117"/>
      <c r="E38" s="113"/>
      <c r="F38" s="113"/>
      <c r="G38" s="113"/>
      <c r="H38" s="113"/>
    </row>
    <row r="39" spans="1:8">
      <c r="A39" s="94"/>
      <c r="B39" s="4" t="s">
        <v>17</v>
      </c>
      <c r="C39" s="5">
        <v>4</v>
      </c>
      <c r="D39" s="117"/>
      <c r="E39" s="113"/>
      <c r="F39" s="113"/>
      <c r="G39" s="113"/>
      <c r="H39" s="113"/>
    </row>
    <row r="40" spans="1:8">
      <c r="A40" s="95"/>
      <c r="B40" s="6" t="s">
        <v>26</v>
      </c>
      <c r="C40" s="7">
        <v>3</v>
      </c>
      <c r="D40" s="118"/>
      <c r="E40" s="115"/>
      <c r="F40" s="115"/>
      <c r="G40" s="115"/>
      <c r="H40" s="115"/>
    </row>
    <row r="41" spans="1:8" ht="15" customHeight="1">
      <c r="A41" s="93" t="s">
        <v>33</v>
      </c>
      <c r="B41" s="12" t="s">
        <v>13</v>
      </c>
      <c r="C41" s="13" t="s">
        <v>34</v>
      </c>
      <c r="D41" s="116">
        <v>0</v>
      </c>
      <c r="E41" s="111">
        <f>D41+(D41*E$158)</f>
        <v>0</v>
      </c>
      <c r="F41" s="111">
        <f>E41+(E41*F$158)</f>
        <v>0</v>
      </c>
      <c r="G41" s="111">
        <f>F41+(F41*G$158)</f>
        <v>0</v>
      </c>
      <c r="H41" s="111">
        <f>G41+(G41*H$158)</f>
        <v>0</v>
      </c>
    </row>
    <row r="42" spans="1:8">
      <c r="A42" s="94"/>
      <c r="B42" s="4" t="s">
        <v>15</v>
      </c>
      <c r="C42" s="5">
        <v>3</v>
      </c>
      <c r="D42" s="117"/>
      <c r="E42" s="113"/>
      <c r="F42" s="113"/>
      <c r="G42" s="113"/>
      <c r="H42" s="113"/>
    </row>
    <row r="43" spans="1:8" ht="14.45" customHeight="1">
      <c r="A43" s="94"/>
      <c r="B43" s="4" t="s">
        <v>17</v>
      </c>
      <c r="C43" s="5">
        <v>5</v>
      </c>
      <c r="D43" s="117"/>
      <c r="E43" s="113"/>
      <c r="F43" s="113"/>
      <c r="G43" s="113"/>
      <c r="H43" s="113"/>
    </row>
    <row r="44" spans="1:8">
      <c r="A44" s="94"/>
      <c r="B44" s="4" t="s">
        <v>14</v>
      </c>
      <c r="C44" s="5">
        <v>1</v>
      </c>
      <c r="D44" s="117"/>
      <c r="E44" s="113"/>
      <c r="F44" s="113"/>
      <c r="G44" s="113"/>
      <c r="H44" s="113"/>
    </row>
    <row r="45" spans="1:8" ht="14.45" customHeight="1">
      <c r="A45" s="94"/>
      <c r="B45" s="4" t="s">
        <v>35</v>
      </c>
      <c r="C45" s="5">
        <v>1</v>
      </c>
      <c r="D45" s="117"/>
      <c r="E45" s="113"/>
      <c r="F45" s="113"/>
      <c r="G45" s="113"/>
      <c r="H45" s="113"/>
    </row>
    <row r="46" spans="1:8" ht="14.45" customHeight="1" thickBot="1">
      <c r="A46" s="94"/>
      <c r="B46" s="4" t="s">
        <v>26</v>
      </c>
      <c r="C46" s="5">
        <v>1</v>
      </c>
      <c r="D46" s="117"/>
      <c r="E46" s="113"/>
      <c r="F46" s="113"/>
      <c r="G46" s="113"/>
      <c r="H46" s="113"/>
    </row>
    <row r="47" spans="1:8" ht="15" customHeight="1">
      <c r="A47" s="93" t="s">
        <v>36</v>
      </c>
      <c r="B47" s="12" t="s">
        <v>13</v>
      </c>
      <c r="C47" s="13">
        <v>2</v>
      </c>
      <c r="D47" s="116">
        <v>0</v>
      </c>
      <c r="E47" s="111">
        <f>D47+(D47*E$158)</f>
        <v>0</v>
      </c>
      <c r="F47" s="111">
        <f>E47+(E47*F$158)</f>
        <v>0</v>
      </c>
      <c r="G47" s="111">
        <f>F47+(F47*G$158)</f>
        <v>0</v>
      </c>
      <c r="H47" s="111">
        <f>G47+(G47*H$158)</f>
        <v>0</v>
      </c>
    </row>
    <row r="48" spans="1:8">
      <c r="A48" s="94"/>
      <c r="B48" s="4" t="s">
        <v>15</v>
      </c>
      <c r="C48" s="5">
        <v>1</v>
      </c>
      <c r="D48" s="117"/>
      <c r="E48" s="113"/>
      <c r="F48" s="113"/>
      <c r="G48" s="113"/>
      <c r="H48" s="113"/>
    </row>
    <row r="49" spans="1:8" ht="15" customHeight="1">
      <c r="A49" s="95"/>
      <c r="B49" s="6" t="s">
        <v>17</v>
      </c>
      <c r="C49" s="7">
        <v>1</v>
      </c>
      <c r="D49" s="118"/>
      <c r="E49" s="115"/>
      <c r="F49" s="115"/>
      <c r="G49" s="115"/>
      <c r="H49" s="115"/>
    </row>
    <row r="50" spans="1:8">
      <c r="A50" s="93" t="s">
        <v>37</v>
      </c>
      <c r="B50" s="12" t="s">
        <v>13</v>
      </c>
      <c r="C50" s="13" t="s">
        <v>38</v>
      </c>
      <c r="D50" s="116">
        <v>0</v>
      </c>
      <c r="E50" s="111">
        <f>D50+(D50*E$158)</f>
        <v>0</v>
      </c>
      <c r="F50" s="111">
        <f>E50+(E50+F$158)</f>
        <v>0</v>
      </c>
      <c r="G50" s="111">
        <f>F50+(F50*G$158)</f>
        <v>0</v>
      </c>
      <c r="H50" s="111">
        <f>G50+(G50*H$158)</f>
        <v>0</v>
      </c>
    </row>
    <row r="51" spans="1:8" ht="14.45" customHeight="1">
      <c r="A51" s="94"/>
      <c r="B51" s="4" t="s">
        <v>15</v>
      </c>
      <c r="C51" s="5">
        <v>4</v>
      </c>
      <c r="D51" s="117"/>
      <c r="E51" s="113"/>
      <c r="F51" s="113"/>
      <c r="G51" s="113"/>
      <c r="H51" s="113"/>
    </row>
    <row r="52" spans="1:8">
      <c r="A52" s="94"/>
      <c r="B52" s="4" t="s">
        <v>17</v>
      </c>
      <c r="C52" s="5">
        <v>8</v>
      </c>
      <c r="D52" s="117"/>
      <c r="E52" s="113"/>
      <c r="F52" s="113"/>
      <c r="G52" s="113"/>
      <c r="H52" s="113"/>
    </row>
    <row r="53" spans="1:8" ht="14.45" customHeight="1">
      <c r="A53" s="94"/>
      <c r="B53" s="4" t="s">
        <v>14</v>
      </c>
      <c r="C53" s="5">
        <v>1</v>
      </c>
      <c r="D53" s="117"/>
      <c r="E53" s="113"/>
      <c r="F53" s="113"/>
      <c r="G53" s="113"/>
      <c r="H53" s="113"/>
    </row>
    <row r="54" spans="1:8" ht="14.45" customHeight="1">
      <c r="A54" s="94"/>
      <c r="B54" s="4" t="s">
        <v>24</v>
      </c>
      <c r="C54" s="5">
        <v>1</v>
      </c>
      <c r="D54" s="117"/>
      <c r="E54" s="113"/>
      <c r="F54" s="113"/>
      <c r="G54" s="113"/>
      <c r="H54" s="113"/>
    </row>
    <row r="55" spans="1:8">
      <c r="A55" s="94"/>
      <c r="B55" s="4" t="s">
        <v>25</v>
      </c>
      <c r="C55" s="5">
        <v>1</v>
      </c>
      <c r="D55" s="117"/>
      <c r="E55" s="113"/>
      <c r="F55" s="113"/>
      <c r="G55" s="113"/>
      <c r="H55" s="113"/>
    </row>
    <row r="56" spans="1:8" ht="14.45" customHeight="1" thickBot="1">
      <c r="A56" s="95"/>
      <c r="B56" s="6" t="s">
        <v>26</v>
      </c>
      <c r="C56" s="7">
        <v>2</v>
      </c>
      <c r="D56" s="118"/>
      <c r="E56" s="115"/>
      <c r="F56" s="115"/>
      <c r="G56" s="115"/>
      <c r="H56" s="115"/>
    </row>
    <row r="57" spans="1:8" ht="14.45" customHeight="1">
      <c r="A57" s="93" t="s">
        <v>39</v>
      </c>
      <c r="B57" s="12" t="s">
        <v>13</v>
      </c>
      <c r="C57" s="13">
        <v>5</v>
      </c>
      <c r="D57" s="116">
        <v>0</v>
      </c>
      <c r="E57" s="111">
        <f>D57+(D57*E$158)</f>
        <v>0</v>
      </c>
      <c r="F57" s="111">
        <f>E57+(E57*F$158)</f>
        <v>0</v>
      </c>
      <c r="G57" s="111">
        <f>F57+(F57*G$158)</f>
        <v>0</v>
      </c>
      <c r="H57" s="111">
        <f>G57+(G57*H$158)</f>
        <v>0</v>
      </c>
    </row>
    <row r="58" spans="1:8">
      <c r="A58" s="94"/>
      <c r="B58" s="4" t="s">
        <v>15</v>
      </c>
      <c r="C58" s="5">
        <v>2</v>
      </c>
      <c r="D58" s="117"/>
      <c r="E58" s="113"/>
      <c r="F58" s="113"/>
      <c r="G58" s="113"/>
      <c r="H58" s="113"/>
    </row>
    <row r="59" spans="1:8" ht="15" customHeight="1">
      <c r="A59" s="95"/>
      <c r="B59" s="6" t="s">
        <v>17</v>
      </c>
      <c r="C59" s="7">
        <v>3</v>
      </c>
      <c r="D59" s="118"/>
      <c r="E59" s="115"/>
      <c r="F59" s="115"/>
      <c r="G59" s="115"/>
      <c r="H59" s="115"/>
    </row>
    <row r="60" spans="1:8" ht="15.75" thickBot="1">
      <c r="A60" s="17" t="s">
        <v>40</v>
      </c>
      <c r="B60" s="46" t="s">
        <v>15</v>
      </c>
      <c r="C60" s="59">
        <v>3</v>
      </c>
      <c r="D60" s="60">
        <v>0</v>
      </c>
      <c r="E60" s="61">
        <f>D60+(D60*E$158)</f>
        <v>0</v>
      </c>
      <c r="F60" s="62">
        <f>E60+(E60*F$158)</f>
        <v>0</v>
      </c>
      <c r="G60" s="61">
        <f>F60+(F60*G$158)</f>
        <v>0</v>
      </c>
      <c r="H60" s="63">
        <f>G60+(G60*H$158)</f>
        <v>0</v>
      </c>
    </row>
    <row r="61" spans="1:8" ht="15.75" thickBot="1">
      <c r="A61" s="25" t="s">
        <v>41</v>
      </c>
      <c r="B61" s="47" t="s">
        <v>15</v>
      </c>
      <c r="C61" s="64">
        <v>2</v>
      </c>
      <c r="D61" s="65">
        <v>0</v>
      </c>
      <c r="E61" s="66">
        <f>D61+(D61*E158)</f>
        <v>0</v>
      </c>
      <c r="F61" s="67">
        <f>E61+(E61*F$158)</f>
        <v>0</v>
      </c>
      <c r="G61" s="66">
        <f>F61+(F61*G$158)</f>
        <v>0</v>
      </c>
      <c r="H61" s="55">
        <f>G61+(G61*H$158)</f>
        <v>0</v>
      </c>
    </row>
    <row r="62" spans="1:8" ht="15" customHeight="1">
      <c r="A62" s="93" t="s">
        <v>42</v>
      </c>
      <c r="B62" s="12" t="s">
        <v>13</v>
      </c>
      <c r="C62" s="13" t="s">
        <v>43</v>
      </c>
      <c r="D62" s="116">
        <v>0</v>
      </c>
      <c r="E62" s="111">
        <f>D62+(D62*E$158)</f>
        <v>0</v>
      </c>
      <c r="F62" s="111">
        <f>E62+(E62*F$158)</f>
        <v>0</v>
      </c>
      <c r="G62" s="111">
        <f>F62+(F62*G$158)</f>
        <v>0</v>
      </c>
      <c r="H62" s="111">
        <f>G62+(G62*H$158)</f>
        <v>0</v>
      </c>
    </row>
    <row r="63" spans="1:8">
      <c r="A63" s="94"/>
      <c r="B63" s="4" t="s">
        <v>15</v>
      </c>
      <c r="C63" s="5">
        <v>6</v>
      </c>
      <c r="D63" s="117"/>
      <c r="E63" s="113"/>
      <c r="F63" s="113"/>
      <c r="G63" s="113"/>
      <c r="H63" s="113"/>
    </row>
    <row r="64" spans="1:8" ht="14.45" customHeight="1">
      <c r="A64" s="94"/>
      <c r="B64" s="4" t="s">
        <v>17</v>
      </c>
      <c r="C64" s="5">
        <v>4</v>
      </c>
      <c r="D64" s="117"/>
      <c r="E64" s="113"/>
      <c r="F64" s="113"/>
      <c r="G64" s="113"/>
      <c r="H64" s="113"/>
    </row>
    <row r="65" spans="1:8" ht="15" customHeight="1" thickBot="1">
      <c r="A65" s="95"/>
      <c r="B65" s="6" t="s">
        <v>26</v>
      </c>
      <c r="C65" s="7">
        <v>2</v>
      </c>
      <c r="D65" s="118"/>
      <c r="E65" s="115"/>
      <c r="F65" s="115"/>
      <c r="G65" s="115"/>
      <c r="H65" s="115"/>
    </row>
    <row r="66" spans="1:8" ht="30" customHeight="1" thickBot="1">
      <c r="A66" s="39" t="s">
        <v>44</v>
      </c>
      <c r="B66" s="41" t="s">
        <v>15</v>
      </c>
      <c r="C66" s="42">
        <v>6</v>
      </c>
      <c r="D66" s="68">
        <v>0</v>
      </c>
      <c r="E66" s="61">
        <f>D66+(D66*E$158)</f>
        <v>0</v>
      </c>
      <c r="F66" s="62">
        <f>E66+(E66*F$158)</f>
        <v>0</v>
      </c>
      <c r="G66" s="61">
        <f>F66+(F66*G$158)</f>
        <v>0</v>
      </c>
      <c r="H66" s="63">
        <f>G66+(G66*H$158)</f>
        <v>0</v>
      </c>
    </row>
    <row r="67" spans="1:8" ht="30" customHeight="1">
      <c r="A67" s="104" t="s">
        <v>45</v>
      </c>
      <c r="B67" s="10" t="s">
        <v>13</v>
      </c>
      <c r="C67" s="11">
        <v>8</v>
      </c>
      <c r="D67" s="120">
        <v>0</v>
      </c>
      <c r="E67" s="113">
        <f>D67+(D67*E$158)</f>
        <v>0</v>
      </c>
      <c r="F67" s="113">
        <f>E67+(E67*F$158)</f>
        <v>0</v>
      </c>
      <c r="G67" s="113">
        <f>F67+(F67*G$158)</f>
        <v>0</v>
      </c>
      <c r="H67" s="113">
        <f>G67+(G67*H$158)</f>
        <v>0</v>
      </c>
    </row>
    <row r="68" spans="1:8" ht="14.45" customHeight="1">
      <c r="A68" s="94"/>
      <c r="B68" s="4" t="s">
        <v>15</v>
      </c>
      <c r="C68" s="5">
        <v>2</v>
      </c>
      <c r="D68" s="117"/>
      <c r="E68" s="113"/>
      <c r="F68" s="113"/>
      <c r="G68" s="113"/>
      <c r="H68" s="113"/>
    </row>
    <row r="69" spans="1:8" ht="15" customHeight="1" thickBot="1">
      <c r="A69" s="95"/>
      <c r="B69" s="6" t="s">
        <v>17</v>
      </c>
      <c r="C69" s="7">
        <v>2</v>
      </c>
      <c r="D69" s="118"/>
      <c r="E69" s="115"/>
      <c r="F69" s="115"/>
      <c r="G69" s="115"/>
      <c r="H69" s="115"/>
    </row>
    <row r="70" spans="1:8" ht="15" customHeight="1">
      <c r="A70" s="93" t="s">
        <v>46</v>
      </c>
      <c r="B70" s="12" t="s">
        <v>13</v>
      </c>
      <c r="C70" s="13">
        <v>1</v>
      </c>
      <c r="D70" s="116">
        <v>0</v>
      </c>
      <c r="E70" s="111">
        <f>D70+(D70*E$158)</f>
        <v>0</v>
      </c>
      <c r="F70" s="111">
        <f>E70+(E70*F$158)</f>
        <v>0</v>
      </c>
      <c r="G70" s="111">
        <f>F70+(F70*G$158)</f>
        <v>0</v>
      </c>
      <c r="H70" s="111">
        <f>G70+(G70*H$158)</f>
        <v>0</v>
      </c>
    </row>
    <row r="71" spans="1:8">
      <c r="A71" s="94"/>
      <c r="B71" s="4" t="s">
        <v>15</v>
      </c>
      <c r="C71" s="5">
        <v>1</v>
      </c>
      <c r="D71" s="117"/>
      <c r="E71" s="113"/>
      <c r="F71" s="113"/>
      <c r="G71" s="113"/>
      <c r="H71" s="113"/>
    </row>
    <row r="72" spans="1:8" ht="15" customHeight="1" thickBot="1">
      <c r="A72" s="95"/>
      <c r="B72" s="6" t="s">
        <v>17</v>
      </c>
      <c r="C72" s="7">
        <v>1</v>
      </c>
      <c r="D72" s="118"/>
      <c r="E72" s="115"/>
      <c r="F72" s="115"/>
      <c r="G72" s="115"/>
      <c r="H72" s="115"/>
    </row>
    <row r="73" spans="1:8">
      <c r="A73" s="104" t="s">
        <v>47</v>
      </c>
      <c r="B73" s="10" t="s">
        <v>13</v>
      </c>
      <c r="C73" s="11">
        <v>2</v>
      </c>
      <c r="D73" s="116">
        <v>0</v>
      </c>
      <c r="E73" s="111">
        <f>D73+(D73*E$158)</f>
        <v>0</v>
      </c>
      <c r="F73" s="111">
        <f>E73+(E73*F$158)</f>
        <v>0</v>
      </c>
      <c r="G73" s="111">
        <f>F73+(F73*G$158)</f>
        <v>0</v>
      </c>
      <c r="H73" s="111">
        <f>G73+(G73*H$158)</f>
        <v>0</v>
      </c>
    </row>
    <row r="74" spans="1:8" ht="14.45" customHeight="1">
      <c r="A74" s="94"/>
      <c r="B74" s="4" t="s">
        <v>15</v>
      </c>
      <c r="C74" s="5">
        <v>2</v>
      </c>
      <c r="D74" s="117"/>
      <c r="E74" s="113"/>
      <c r="F74" s="113"/>
      <c r="G74" s="113"/>
      <c r="H74" s="113"/>
    </row>
    <row r="75" spans="1:8">
      <c r="A75" s="96"/>
      <c r="B75" s="18" t="s">
        <v>17</v>
      </c>
      <c r="C75" s="19">
        <v>2</v>
      </c>
      <c r="D75" s="117"/>
      <c r="E75" s="115"/>
      <c r="F75" s="115"/>
      <c r="G75" s="115"/>
      <c r="H75" s="115"/>
    </row>
    <row r="76" spans="1:8" ht="15" customHeight="1">
      <c r="A76" s="93" t="s">
        <v>48</v>
      </c>
      <c r="B76" s="12" t="s">
        <v>13</v>
      </c>
      <c r="C76" s="13">
        <v>1</v>
      </c>
      <c r="D76" s="116">
        <v>0</v>
      </c>
      <c r="E76" s="111">
        <f>D76+(D76*E$158)</f>
        <v>0</v>
      </c>
      <c r="F76" s="111">
        <f>E76+(E76*F$158)</f>
        <v>0</v>
      </c>
      <c r="G76" s="111">
        <f>F76+(F76*G$158)</f>
        <v>0</v>
      </c>
      <c r="H76" s="111">
        <f>G76+(G76*H$158)</f>
        <v>0</v>
      </c>
    </row>
    <row r="77" spans="1:8">
      <c r="A77" s="94"/>
      <c r="B77" s="4" t="s">
        <v>15</v>
      </c>
      <c r="C77" s="5">
        <v>1</v>
      </c>
      <c r="D77" s="117"/>
      <c r="E77" s="113"/>
      <c r="F77" s="113"/>
      <c r="G77" s="113"/>
      <c r="H77" s="113"/>
    </row>
    <row r="78" spans="1:8" ht="15" customHeight="1" thickBot="1">
      <c r="A78" s="95"/>
      <c r="B78" s="6" t="s">
        <v>17</v>
      </c>
      <c r="C78" s="7">
        <v>1</v>
      </c>
      <c r="D78" s="118"/>
      <c r="E78" s="115"/>
      <c r="F78" s="115"/>
      <c r="G78" s="115"/>
      <c r="H78" s="115"/>
    </row>
    <row r="79" spans="1:8">
      <c r="A79" s="93" t="s">
        <v>49</v>
      </c>
      <c r="B79" s="12" t="s">
        <v>13</v>
      </c>
      <c r="C79" s="13" t="s">
        <v>50</v>
      </c>
      <c r="D79" s="116">
        <v>0</v>
      </c>
      <c r="E79" s="111">
        <f>D79+(D79*E$158)</f>
        <v>0</v>
      </c>
      <c r="F79" s="111">
        <f>E79+(E79*F$158)</f>
        <v>0</v>
      </c>
      <c r="G79" s="111">
        <f>F79+(F79*G$158)</f>
        <v>0</v>
      </c>
      <c r="H79" s="111">
        <f>G79+(G79*H$158)</f>
        <v>0</v>
      </c>
    </row>
    <row r="80" spans="1:8" ht="14.45" customHeight="1">
      <c r="A80" s="94"/>
      <c r="B80" s="4" t="s">
        <v>15</v>
      </c>
      <c r="C80" s="5">
        <v>4</v>
      </c>
      <c r="D80" s="117"/>
      <c r="E80" s="113"/>
      <c r="F80" s="113"/>
      <c r="G80" s="113"/>
      <c r="H80" s="113"/>
    </row>
    <row r="81" spans="1:8">
      <c r="A81" s="94"/>
      <c r="B81" s="4" t="s">
        <v>14</v>
      </c>
      <c r="C81" s="5">
        <v>1</v>
      </c>
      <c r="D81" s="117"/>
      <c r="E81" s="113"/>
      <c r="F81" s="113"/>
      <c r="G81" s="113"/>
      <c r="H81" s="113"/>
    </row>
    <row r="82" spans="1:8">
      <c r="A82" s="94"/>
      <c r="B82" s="4" t="s">
        <v>35</v>
      </c>
      <c r="C82" s="5">
        <v>1</v>
      </c>
      <c r="D82" s="117"/>
      <c r="E82" s="113"/>
      <c r="F82" s="113"/>
      <c r="G82" s="113"/>
      <c r="H82" s="113"/>
    </row>
    <row r="83" spans="1:8" ht="14.45" customHeight="1" thickBot="1">
      <c r="A83" s="94"/>
      <c r="B83" s="4" t="s">
        <v>26</v>
      </c>
      <c r="C83" s="5">
        <v>1</v>
      </c>
      <c r="D83" s="117"/>
      <c r="E83" s="113"/>
      <c r="F83" s="113"/>
      <c r="G83" s="113"/>
      <c r="H83" s="113"/>
    </row>
    <row r="84" spans="1:8" ht="15" customHeight="1">
      <c r="A84" s="93" t="s">
        <v>51</v>
      </c>
      <c r="B84" s="12" t="s">
        <v>13</v>
      </c>
      <c r="C84" s="13" t="s">
        <v>52</v>
      </c>
      <c r="D84" s="116">
        <v>0</v>
      </c>
      <c r="E84" s="111">
        <f>D84+(D84*E$158)</f>
        <v>0</v>
      </c>
      <c r="F84" s="111">
        <f>E84+(E84*F$158)</f>
        <v>0</v>
      </c>
      <c r="G84" s="111">
        <f>F84+(F84*G$158)</f>
        <v>0</v>
      </c>
      <c r="H84" s="111">
        <f>G84+(G84*H$158)</f>
        <v>0</v>
      </c>
    </row>
    <row r="85" spans="1:8">
      <c r="A85" s="94"/>
      <c r="B85" s="4" t="s">
        <v>15</v>
      </c>
      <c r="C85" s="5">
        <v>17</v>
      </c>
      <c r="D85" s="117"/>
      <c r="E85" s="113"/>
      <c r="F85" s="113"/>
      <c r="G85" s="113"/>
      <c r="H85" s="113"/>
    </row>
    <row r="86" spans="1:8" ht="14.45" customHeight="1">
      <c r="A86" s="94"/>
      <c r="B86" s="4" t="s">
        <v>17</v>
      </c>
      <c r="C86" s="5">
        <v>7</v>
      </c>
      <c r="D86" s="117"/>
      <c r="E86" s="113"/>
      <c r="F86" s="113"/>
      <c r="G86" s="113"/>
      <c r="H86" s="113"/>
    </row>
    <row r="87" spans="1:8">
      <c r="A87" s="94"/>
      <c r="B87" s="4" t="s">
        <v>14</v>
      </c>
      <c r="C87" s="5">
        <v>1</v>
      </c>
      <c r="D87" s="117"/>
      <c r="E87" s="113"/>
      <c r="F87" s="113"/>
      <c r="G87" s="113"/>
      <c r="H87" s="113"/>
    </row>
    <row r="88" spans="1:8" ht="30">
      <c r="A88" s="94"/>
      <c r="B88" s="4" t="s">
        <v>53</v>
      </c>
      <c r="C88" s="5">
        <v>1</v>
      </c>
      <c r="D88" s="117"/>
      <c r="E88" s="113"/>
      <c r="F88" s="113"/>
      <c r="G88" s="113"/>
      <c r="H88" s="113"/>
    </row>
    <row r="89" spans="1:8" ht="15.75" thickBot="1">
      <c r="A89" s="95"/>
      <c r="B89" s="6" t="s">
        <v>26</v>
      </c>
      <c r="C89" s="7">
        <v>7</v>
      </c>
      <c r="D89" s="118"/>
      <c r="E89" s="115"/>
      <c r="F89" s="115"/>
      <c r="G89" s="115"/>
      <c r="H89" s="115"/>
    </row>
    <row r="90" spans="1:8" ht="15" customHeight="1">
      <c r="A90" s="78" t="s">
        <v>54</v>
      </c>
      <c r="B90" s="38" t="s">
        <v>13</v>
      </c>
      <c r="C90" s="40">
        <v>2</v>
      </c>
      <c r="D90" s="121">
        <v>0</v>
      </c>
      <c r="E90" s="111">
        <f>D90+(D90*E$158)</f>
        <v>0</v>
      </c>
      <c r="F90" s="111">
        <f>E90+(E90*F$158)</f>
        <v>0</v>
      </c>
      <c r="G90" s="111">
        <f>F90+(F90*G$158)</f>
        <v>0</v>
      </c>
      <c r="H90" s="111">
        <f>G90+(G90*H$158)</f>
        <v>0</v>
      </c>
    </row>
    <row r="91" spans="1:8" ht="15" customHeight="1" thickBot="1">
      <c r="A91" s="79"/>
      <c r="B91" s="41" t="s">
        <v>15</v>
      </c>
      <c r="C91" s="42">
        <v>10</v>
      </c>
      <c r="D91" s="122"/>
      <c r="E91" s="115"/>
      <c r="F91" s="115"/>
      <c r="G91" s="115"/>
      <c r="H91" s="115"/>
    </row>
    <row r="92" spans="1:8" s="58" customFormat="1" ht="14.45" customHeight="1">
      <c r="A92" s="78" t="s">
        <v>55</v>
      </c>
      <c r="B92" s="12" t="s">
        <v>13</v>
      </c>
      <c r="C92" s="13">
        <v>2</v>
      </c>
      <c r="D92" s="110">
        <v>0</v>
      </c>
      <c r="E92" s="111">
        <f>D92+(D92*E$158)</f>
        <v>0</v>
      </c>
      <c r="F92" s="111">
        <f>E92+(E92*F$158)</f>
        <v>0</v>
      </c>
      <c r="G92" s="111">
        <f>F92+(F92*G$158)</f>
        <v>0</v>
      </c>
      <c r="H92" s="111">
        <f>G92+(G92*H$158)</f>
        <v>0</v>
      </c>
    </row>
    <row r="93" spans="1:8" s="58" customFormat="1" ht="14.45" customHeight="1">
      <c r="A93" s="105"/>
      <c r="B93" s="43" t="s">
        <v>14</v>
      </c>
      <c r="C93" s="45">
        <v>1</v>
      </c>
      <c r="D93" s="112"/>
      <c r="E93" s="113"/>
      <c r="F93" s="113"/>
      <c r="G93" s="113"/>
      <c r="H93" s="113"/>
    </row>
    <row r="94" spans="1:8" s="58" customFormat="1" ht="14.45" customHeight="1" thickBot="1">
      <c r="A94" s="79"/>
      <c r="B94" s="6" t="s">
        <v>15</v>
      </c>
      <c r="C94" s="7">
        <v>1</v>
      </c>
      <c r="D94" s="114"/>
      <c r="E94" s="115"/>
      <c r="F94" s="115"/>
      <c r="G94" s="115"/>
      <c r="H94" s="115"/>
    </row>
    <row r="95" spans="1:8" ht="15" customHeight="1">
      <c r="A95" s="93" t="s">
        <v>56</v>
      </c>
      <c r="B95" s="12" t="s">
        <v>13</v>
      </c>
      <c r="C95" s="13" t="s">
        <v>57</v>
      </c>
      <c r="D95" s="116">
        <v>0</v>
      </c>
      <c r="E95" s="111">
        <f>D95+(D95*E$158)</f>
        <v>0</v>
      </c>
      <c r="F95" s="111">
        <f>E95+(E95*F$158)</f>
        <v>0</v>
      </c>
      <c r="G95" s="111">
        <f>F95+(F95*G$158)</f>
        <v>0</v>
      </c>
      <c r="H95" s="111">
        <f>G95+(G95*H$158)</f>
        <v>0</v>
      </c>
    </row>
    <row r="96" spans="1:8">
      <c r="A96" s="94"/>
      <c r="B96" s="4" t="s">
        <v>15</v>
      </c>
      <c r="C96" s="5">
        <v>15</v>
      </c>
      <c r="D96" s="117"/>
      <c r="E96" s="113"/>
      <c r="F96" s="113"/>
      <c r="G96" s="113"/>
      <c r="H96" s="113"/>
    </row>
    <row r="97" spans="1:8" ht="14.45" customHeight="1">
      <c r="A97" s="94"/>
      <c r="B97" s="4" t="s">
        <v>17</v>
      </c>
      <c r="C97" s="5">
        <v>8</v>
      </c>
      <c r="D97" s="117"/>
      <c r="E97" s="113"/>
      <c r="F97" s="113"/>
      <c r="G97" s="113"/>
      <c r="H97" s="113"/>
    </row>
    <row r="98" spans="1:8">
      <c r="A98" s="94"/>
      <c r="B98" s="4" t="s">
        <v>14</v>
      </c>
      <c r="C98" s="5">
        <v>1</v>
      </c>
      <c r="D98" s="117"/>
      <c r="E98" s="113"/>
      <c r="F98" s="113"/>
      <c r="G98" s="113"/>
      <c r="H98" s="113"/>
    </row>
    <row r="99" spans="1:8" ht="14.45" customHeight="1">
      <c r="A99" s="94"/>
      <c r="B99" s="4" t="s">
        <v>30</v>
      </c>
      <c r="C99" s="5">
        <v>1</v>
      </c>
      <c r="D99" s="117"/>
      <c r="E99" s="113"/>
      <c r="F99" s="113"/>
      <c r="G99" s="113"/>
      <c r="H99" s="113"/>
    </row>
    <row r="100" spans="1:8">
      <c r="A100" s="94"/>
      <c r="B100" s="4" t="s">
        <v>31</v>
      </c>
      <c r="C100" s="5">
        <v>1</v>
      </c>
      <c r="D100" s="117"/>
      <c r="E100" s="113"/>
      <c r="F100" s="113"/>
      <c r="G100" s="113"/>
      <c r="H100" s="113"/>
    </row>
    <row r="101" spans="1:8" ht="15.75" thickBot="1">
      <c r="A101" s="95"/>
      <c r="B101" s="6" t="s">
        <v>26</v>
      </c>
      <c r="C101" s="7">
        <v>4</v>
      </c>
      <c r="D101" s="118"/>
      <c r="E101" s="115"/>
      <c r="F101" s="115"/>
      <c r="G101" s="115"/>
      <c r="H101" s="115"/>
    </row>
    <row r="102" spans="1:8" ht="15" customHeight="1">
      <c r="A102" s="93" t="s">
        <v>58</v>
      </c>
      <c r="B102" s="12" t="s">
        <v>13</v>
      </c>
      <c r="C102" s="13">
        <v>13</v>
      </c>
      <c r="D102" s="116">
        <v>0</v>
      </c>
      <c r="E102" s="111">
        <f>D102+(D102*E$158)</f>
        <v>0</v>
      </c>
      <c r="F102" s="111">
        <f>E102+(E102*F$158)</f>
        <v>0</v>
      </c>
      <c r="G102" s="111">
        <f>F102+(F102*G$158)</f>
        <v>0</v>
      </c>
      <c r="H102" s="111">
        <f>G102+(G102*H$158)</f>
        <v>0</v>
      </c>
    </row>
    <row r="103" spans="1:8">
      <c r="A103" s="94"/>
      <c r="B103" s="4" t="s">
        <v>15</v>
      </c>
      <c r="C103" s="5">
        <v>4</v>
      </c>
      <c r="D103" s="117"/>
      <c r="E103" s="113"/>
      <c r="F103" s="113"/>
      <c r="G103" s="113"/>
      <c r="H103" s="113"/>
    </row>
    <row r="104" spans="1:8">
      <c r="A104" s="96"/>
      <c r="B104" s="18" t="s">
        <v>26</v>
      </c>
      <c r="C104" s="19">
        <v>3</v>
      </c>
      <c r="D104" s="117"/>
      <c r="E104" s="113"/>
      <c r="F104" s="113"/>
      <c r="G104" s="113"/>
      <c r="H104" s="113"/>
    </row>
    <row r="105" spans="1:8" ht="15" customHeight="1" thickBot="1">
      <c r="A105" s="95"/>
      <c r="B105" s="6" t="s">
        <v>17</v>
      </c>
      <c r="C105" s="7">
        <v>2</v>
      </c>
      <c r="D105" s="118"/>
      <c r="E105" s="115"/>
      <c r="F105" s="115"/>
      <c r="G105" s="115"/>
      <c r="H105" s="115"/>
    </row>
    <row r="106" spans="1:8">
      <c r="A106" s="93" t="s">
        <v>59</v>
      </c>
      <c r="B106" s="12" t="s">
        <v>13</v>
      </c>
      <c r="C106" s="13">
        <v>10</v>
      </c>
      <c r="D106" s="110">
        <v>0</v>
      </c>
      <c r="E106" s="111">
        <f>D106+(D106*E$158)</f>
        <v>0</v>
      </c>
      <c r="F106" s="111">
        <f>E106+(E106*F$158)</f>
        <v>0</v>
      </c>
      <c r="G106" s="111">
        <f>F106+(F106*G$158)</f>
        <v>0</v>
      </c>
      <c r="H106" s="111">
        <f>G106+(G106*H$158)</f>
        <v>0</v>
      </c>
    </row>
    <row r="107" spans="1:8" ht="14.45" customHeight="1">
      <c r="A107" s="94"/>
      <c r="B107" s="4" t="s">
        <v>15</v>
      </c>
      <c r="C107" s="5">
        <v>8</v>
      </c>
      <c r="D107" s="123"/>
      <c r="E107" s="113"/>
      <c r="F107" s="113"/>
      <c r="G107" s="113"/>
      <c r="H107" s="113"/>
    </row>
    <row r="108" spans="1:8" ht="14.45" customHeight="1">
      <c r="A108" s="94"/>
      <c r="B108" s="4" t="s">
        <v>26</v>
      </c>
      <c r="C108" s="5">
        <v>1</v>
      </c>
      <c r="D108" s="123"/>
      <c r="E108" s="113"/>
      <c r="F108" s="113"/>
      <c r="G108" s="113"/>
      <c r="H108" s="113"/>
    </row>
    <row r="109" spans="1:8" ht="14.45" customHeight="1">
      <c r="A109" s="94"/>
      <c r="B109" s="4" t="s">
        <v>14</v>
      </c>
      <c r="C109" s="5">
        <v>1</v>
      </c>
      <c r="D109" s="123"/>
      <c r="E109" s="113"/>
      <c r="F109" s="113"/>
      <c r="G109" s="113"/>
      <c r="H109" s="113"/>
    </row>
    <row r="110" spans="1:8" ht="14.45" customHeight="1">
      <c r="A110" s="94"/>
      <c r="B110" s="4" t="s">
        <v>17</v>
      </c>
      <c r="C110" s="5">
        <v>9</v>
      </c>
      <c r="D110" s="119"/>
      <c r="E110" s="113"/>
      <c r="F110" s="113"/>
      <c r="G110" s="113"/>
      <c r="H110" s="113"/>
    </row>
    <row r="111" spans="1:8" ht="15" customHeight="1" thickBot="1">
      <c r="A111" s="95"/>
      <c r="B111" s="6" t="s">
        <v>35</v>
      </c>
      <c r="C111" s="7">
        <v>1</v>
      </c>
      <c r="D111" s="124"/>
      <c r="E111" s="115"/>
      <c r="F111" s="115"/>
      <c r="G111" s="115"/>
      <c r="H111" s="115"/>
    </row>
    <row r="112" spans="1:8">
      <c r="A112" s="93" t="s">
        <v>60</v>
      </c>
      <c r="B112" s="12" t="s">
        <v>13</v>
      </c>
      <c r="C112" s="13">
        <v>3</v>
      </c>
      <c r="D112" s="116">
        <v>0</v>
      </c>
      <c r="E112" s="125">
        <f>D112+(D112*E$158)</f>
        <v>0</v>
      </c>
      <c r="F112" s="125">
        <f>E112+(E112*F$158)</f>
        <v>0</v>
      </c>
      <c r="G112" s="125">
        <f>F112+(F112*G$158)</f>
        <v>0</v>
      </c>
      <c r="H112" s="111">
        <f>G112+(G112*H$158)</f>
        <v>0</v>
      </c>
    </row>
    <row r="113" spans="1:8" ht="15" customHeight="1" thickBot="1">
      <c r="A113" s="95"/>
      <c r="B113" s="6" t="s">
        <v>15</v>
      </c>
      <c r="C113" s="7">
        <v>3</v>
      </c>
      <c r="D113" s="118"/>
      <c r="E113" s="126"/>
      <c r="F113" s="126"/>
      <c r="G113" s="126"/>
      <c r="H113" s="124"/>
    </row>
    <row r="114" spans="1:8" ht="15" customHeight="1" thickBot="1">
      <c r="A114" s="97" t="s">
        <v>61</v>
      </c>
      <c r="B114" s="127"/>
      <c r="C114" s="127"/>
      <c r="D114" s="127"/>
      <c r="E114" s="127"/>
      <c r="F114" s="127"/>
      <c r="G114" s="127"/>
      <c r="H114" s="128"/>
    </row>
    <row r="115" spans="1:8" ht="16.5" thickBot="1">
      <c r="A115" s="83" t="s">
        <v>62</v>
      </c>
      <c r="B115" s="84"/>
      <c r="C115" s="84"/>
      <c r="D115" s="69">
        <f>SUM(D5:D113)</f>
        <v>0</v>
      </c>
      <c r="E115" s="69">
        <f>SUM(E5:E113)</f>
        <v>0</v>
      </c>
      <c r="F115" s="69">
        <f>SUM(F5:F113)</f>
        <v>0</v>
      </c>
      <c r="G115" s="69">
        <f>SUM(G5:G113)</f>
        <v>0</v>
      </c>
      <c r="H115" s="63">
        <f>SUM(H5:H113)</f>
        <v>0</v>
      </c>
    </row>
    <row r="116" spans="1:8" ht="16.5" thickBot="1">
      <c r="A116" s="48"/>
      <c r="B116" s="49"/>
      <c r="C116" s="49"/>
      <c r="D116" s="70"/>
      <c r="E116" s="70"/>
      <c r="F116" s="70"/>
      <c r="G116" s="70"/>
      <c r="H116" s="71"/>
    </row>
    <row r="117" spans="1:8" ht="14.45" customHeight="1">
      <c r="A117" s="90" t="s">
        <v>63</v>
      </c>
      <c r="B117" s="91"/>
      <c r="C117" s="92"/>
      <c r="D117" s="14" t="s">
        <v>3</v>
      </c>
      <c r="E117" s="14" t="s">
        <v>4</v>
      </c>
      <c r="F117" s="8" t="s">
        <v>5</v>
      </c>
      <c r="G117" s="14" t="s">
        <v>6</v>
      </c>
      <c r="H117" s="26" t="s">
        <v>7</v>
      </c>
    </row>
    <row r="118" spans="1:8" ht="30">
      <c r="A118" s="9" t="s">
        <v>64</v>
      </c>
      <c r="B118" s="20" t="s">
        <v>9</v>
      </c>
      <c r="C118" s="33" t="s">
        <v>65</v>
      </c>
      <c r="D118" s="16" t="s">
        <v>66</v>
      </c>
      <c r="E118" s="16" t="s">
        <v>66</v>
      </c>
      <c r="F118" s="16" t="s">
        <v>66</v>
      </c>
      <c r="G118" s="16" t="s">
        <v>66</v>
      </c>
      <c r="H118" s="27" t="s">
        <v>66</v>
      </c>
    </row>
    <row r="119" spans="1:8" ht="14.45" customHeight="1">
      <c r="A119" s="25" t="s">
        <v>67</v>
      </c>
      <c r="B119" s="6" t="s">
        <v>15</v>
      </c>
      <c r="C119" s="7">
        <v>130</v>
      </c>
      <c r="D119" s="54">
        <v>0</v>
      </c>
      <c r="E119" s="55">
        <f>D119+(D119*E$158)</f>
        <v>0</v>
      </c>
      <c r="F119" s="55">
        <f>E119+(E119*F$158)</f>
        <v>0</v>
      </c>
      <c r="G119" s="55">
        <f>F119+(F119*G$158)</f>
        <v>0</v>
      </c>
      <c r="H119" s="55">
        <f>G119+(G119*H$158)</f>
        <v>0</v>
      </c>
    </row>
    <row r="120" spans="1:8" ht="15.75">
      <c r="A120" s="83" t="s">
        <v>62</v>
      </c>
      <c r="B120" s="84"/>
      <c r="C120" s="85"/>
      <c r="D120" s="69">
        <f>C$119*D119</f>
        <v>0</v>
      </c>
      <c r="E120" s="62">
        <f>C$119*E119</f>
        <v>0</v>
      </c>
      <c r="F120" s="62">
        <f>C$119*F119</f>
        <v>0</v>
      </c>
      <c r="G120" s="62">
        <f>C$119*G119</f>
        <v>0</v>
      </c>
      <c r="H120" s="63">
        <f>C$119*H119</f>
        <v>0</v>
      </c>
    </row>
    <row r="121" spans="1:8" ht="15.75">
      <c r="A121" s="48"/>
      <c r="B121" s="49"/>
      <c r="C121" s="49"/>
      <c r="D121" s="70"/>
      <c r="E121" s="70"/>
      <c r="F121" s="70"/>
      <c r="G121" s="70"/>
      <c r="H121" s="71"/>
    </row>
    <row r="122" spans="1:8" ht="15.75">
      <c r="A122" s="129" t="s">
        <v>68</v>
      </c>
      <c r="B122" s="127"/>
      <c r="C122" s="127"/>
      <c r="D122" s="127"/>
      <c r="E122" s="127"/>
      <c r="F122" s="127"/>
      <c r="G122" s="127"/>
      <c r="H122" s="72">
        <f>SUM(D115:H115)+SUM(D120:H120)</f>
        <v>0</v>
      </c>
    </row>
    <row r="123" spans="1:8" ht="15.75">
      <c r="A123" s="50"/>
      <c r="B123" s="51"/>
      <c r="C123" s="51"/>
      <c r="D123" s="73"/>
      <c r="E123" s="73"/>
      <c r="F123" s="73"/>
      <c r="G123" s="73"/>
      <c r="H123" s="73"/>
    </row>
    <row r="124" spans="1:8">
      <c r="A124" s="86" t="s">
        <v>69</v>
      </c>
      <c r="B124" s="87"/>
      <c r="C124" s="87"/>
      <c r="D124" s="22" t="s">
        <v>3</v>
      </c>
      <c r="E124" s="22" t="s">
        <v>4</v>
      </c>
      <c r="F124" s="22" t="s">
        <v>5</v>
      </c>
      <c r="G124" s="22" t="s">
        <v>6</v>
      </c>
      <c r="H124" s="23" t="s">
        <v>7</v>
      </c>
    </row>
    <row r="125" spans="1:8">
      <c r="A125" s="88"/>
      <c r="B125" s="89"/>
      <c r="C125" s="89"/>
      <c r="D125" s="21" t="s">
        <v>66</v>
      </c>
      <c r="E125" s="21" t="s">
        <v>66</v>
      </c>
      <c r="F125" s="21" t="s">
        <v>66</v>
      </c>
      <c r="G125" s="21" t="s">
        <v>66</v>
      </c>
      <c r="H125" s="24" t="s">
        <v>66</v>
      </c>
    </row>
    <row r="126" spans="1:8">
      <c r="A126" s="76" t="s">
        <v>70</v>
      </c>
      <c r="B126" s="77"/>
      <c r="C126" s="77"/>
      <c r="D126" s="60">
        <v>0</v>
      </c>
      <c r="E126" s="36">
        <f t="shared" ref="E126:H133" si="0">D126+(D126*E$158)</f>
        <v>0</v>
      </c>
      <c r="F126" s="36">
        <f t="shared" si="0"/>
        <v>0</v>
      </c>
      <c r="G126" s="36">
        <f t="shared" si="0"/>
        <v>0</v>
      </c>
      <c r="H126" s="37">
        <f t="shared" si="0"/>
        <v>0</v>
      </c>
    </row>
    <row r="127" spans="1:8">
      <c r="A127" s="76" t="s">
        <v>71</v>
      </c>
      <c r="B127" s="77"/>
      <c r="C127" s="77"/>
      <c r="D127" s="60">
        <v>0</v>
      </c>
      <c r="E127" s="36">
        <f t="shared" si="0"/>
        <v>0</v>
      </c>
      <c r="F127" s="36">
        <f t="shared" si="0"/>
        <v>0</v>
      </c>
      <c r="G127" s="36">
        <f t="shared" si="0"/>
        <v>0</v>
      </c>
      <c r="H127" s="37">
        <f t="shared" si="0"/>
        <v>0</v>
      </c>
    </row>
    <row r="128" spans="1:8">
      <c r="A128" s="76" t="s">
        <v>72</v>
      </c>
      <c r="B128" s="77"/>
      <c r="C128" s="77"/>
      <c r="D128" s="60">
        <v>0</v>
      </c>
      <c r="E128" s="36">
        <f t="shared" si="0"/>
        <v>0</v>
      </c>
      <c r="F128" s="36">
        <f t="shared" si="0"/>
        <v>0</v>
      </c>
      <c r="G128" s="36">
        <f t="shared" si="0"/>
        <v>0</v>
      </c>
      <c r="H128" s="37">
        <f t="shared" si="0"/>
        <v>0</v>
      </c>
    </row>
    <row r="129" spans="1:8">
      <c r="A129" s="76" t="s">
        <v>73</v>
      </c>
      <c r="B129" s="77"/>
      <c r="C129" s="77"/>
      <c r="D129" s="60">
        <v>0</v>
      </c>
      <c r="E129" s="36">
        <f t="shared" si="0"/>
        <v>0</v>
      </c>
      <c r="F129" s="36">
        <f t="shared" si="0"/>
        <v>0</v>
      </c>
      <c r="G129" s="36">
        <f t="shared" si="0"/>
        <v>0</v>
      </c>
      <c r="H129" s="37">
        <f t="shared" si="0"/>
        <v>0</v>
      </c>
    </row>
    <row r="130" spans="1:8">
      <c r="A130" s="76" t="s">
        <v>74</v>
      </c>
      <c r="B130" s="77"/>
      <c r="C130" s="77"/>
      <c r="D130" s="60">
        <v>0</v>
      </c>
      <c r="E130" s="36">
        <f t="shared" si="0"/>
        <v>0</v>
      </c>
      <c r="F130" s="36">
        <f t="shared" si="0"/>
        <v>0</v>
      </c>
      <c r="G130" s="36">
        <f t="shared" si="0"/>
        <v>0</v>
      </c>
      <c r="H130" s="37">
        <f t="shared" si="0"/>
        <v>0</v>
      </c>
    </row>
    <row r="131" spans="1:8" ht="18.95" customHeight="1">
      <c r="A131" s="76" t="s">
        <v>75</v>
      </c>
      <c r="B131" s="77"/>
      <c r="C131" s="77"/>
      <c r="D131" s="60">
        <v>0</v>
      </c>
      <c r="E131" s="36">
        <f t="shared" si="0"/>
        <v>0</v>
      </c>
      <c r="F131" s="36">
        <f t="shared" si="0"/>
        <v>0</v>
      </c>
      <c r="G131" s="36">
        <f t="shared" si="0"/>
        <v>0</v>
      </c>
      <c r="H131" s="37">
        <f t="shared" si="0"/>
        <v>0</v>
      </c>
    </row>
    <row r="132" spans="1:8" ht="15" customHeight="1">
      <c r="A132" s="76" t="s">
        <v>76</v>
      </c>
      <c r="B132" s="77"/>
      <c r="C132" s="77"/>
      <c r="D132" s="60">
        <v>0</v>
      </c>
      <c r="E132" s="36">
        <f t="shared" si="0"/>
        <v>0</v>
      </c>
      <c r="F132" s="36">
        <f t="shared" si="0"/>
        <v>0</v>
      </c>
      <c r="G132" s="36">
        <f t="shared" si="0"/>
        <v>0</v>
      </c>
      <c r="H132" s="37">
        <f t="shared" si="0"/>
        <v>0</v>
      </c>
    </row>
    <row r="133" spans="1:8">
      <c r="A133" s="76" t="s">
        <v>77</v>
      </c>
      <c r="B133" s="77"/>
      <c r="C133" s="77"/>
      <c r="D133" s="60">
        <v>0</v>
      </c>
      <c r="E133" s="36">
        <f t="shared" si="0"/>
        <v>0</v>
      </c>
      <c r="F133" s="36">
        <f t="shared" si="0"/>
        <v>0</v>
      </c>
      <c r="G133" s="36">
        <f t="shared" si="0"/>
        <v>0</v>
      </c>
      <c r="H133" s="37">
        <f t="shared" si="0"/>
        <v>0</v>
      </c>
    </row>
    <row r="134" spans="1:8" ht="15" customHeight="1">
      <c r="A134" s="80" t="s">
        <v>78</v>
      </c>
      <c r="B134" s="81"/>
      <c r="C134" s="81"/>
      <c r="D134" s="130"/>
      <c r="E134" s="130"/>
      <c r="F134" s="130"/>
      <c r="G134" s="130"/>
      <c r="H134" s="130"/>
    </row>
    <row r="135" spans="1:8" ht="15" customHeight="1">
      <c r="A135" s="76" t="s">
        <v>79</v>
      </c>
      <c r="B135" s="77"/>
      <c r="C135" s="77"/>
      <c r="D135" s="60">
        <v>0</v>
      </c>
      <c r="E135" s="34">
        <f t="shared" ref="E135:H140" si="1">D135+(D135*E$158)</f>
        <v>0</v>
      </c>
      <c r="F135" s="34">
        <f t="shared" si="1"/>
        <v>0</v>
      </c>
      <c r="G135" s="34">
        <f t="shared" si="1"/>
        <v>0</v>
      </c>
      <c r="H135" s="35">
        <f t="shared" si="1"/>
        <v>0</v>
      </c>
    </row>
    <row r="136" spans="1:8" ht="15" customHeight="1">
      <c r="A136" s="76" t="s">
        <v>80</v>
      </c>
      <c r="B136" s="77"/>
      <c r="C136" s="77"/>
      <c r="D136" s="60">
        <v>0</v>
      </c>
      <c r="E136" s="34">
        <f t="shared" si="1"/>
        <v>0</v>
      </c>
      <c r="F136" s="34">
        <f t="shared" si="1"/>
        <v>0</v>
      </c>
      <c r="G136" s="34">
        <f t="shared" si="1"/>
        <v>0</v>
      </c>
      <c r="H136" s="35">
        <f t="shared" si="1"/>
        <v>0</v>
      </c>
    </row>
    <row r="137" spans="1:8" ht="15" customHeight="1">
      <c r="A137" s="76" t="s">
        <v>81</v>
      </c>
      <c r="B137" s="77"/>
      <c r="C137" s="77"/>
      <c r="D137" s="60">
        <v>0</v>
      </c>
      <c r="E137" s="34">
        <f t="shared" si="1"/>
        <v>0</v>
      </c>
      <c r="F137" s="34">
        <f t="shared" si="1"/>
        <v>0</v>
      </c>
      <c r="G137" s="34">
        <f t="shared" si="1"/>
        <v>0</v>
      </c>
      <c r="H137" s="35">
        <f t="shared" si="1"/>
        <v>0</v>
      </c>
    </row>
    <row r="138" spans="1:8" ht="15" customHeight="1">
      <c r="A138" s="76" t="s">
        <v>82</v>
      </c>
      <c r="B138" s="77"/>
      <c r="C138" s="77"/>
      <c r="D138" s="60">
        <v>0</v>
      </c>
      <c r="E138" s="34">
        <f t="shared" si="1"/>
        <v>0</v>
      </c>
      <c r="F138" s="34">
        <f t="shared" si="1"/>
        <v>0</v>
      </c>
      <c r="G138" s="34">
        <f t="shared" si="1"/>
        <v>0</v>
      </c>
      <c r="H138" s="35">
        <f t="shared" si="1"/>
        <v>0</v>
      </c>
    </row>
    <row r="139" spans="1:8" ht="15" customHeight="1">
      <c r="A139" s="76" t="s">
        <v>83</v>
      </c>
      <c r="B139" s="77"/>
      <c r="C139" s="77"/>
      <c r="D139" s="60">
        <v>0</v>
      </c>
      <c r="E139" s="34">
        <f t="shared" si="1"/>
        <v>0</v>
      </c>
      <c r="F139" s="34">
        <f t="shared" si="1"/>
        <v>0</v>
      </c>
      <c r="G139" s="34">
        <f t="shared" si="1"/>
        <v>0</v>
      </c>
      <c r="H139" s="35">
        <f t="shared" si="1"/>
        <v>0</v>
      </c>
    </row>
    <row r="140" spans="1:8" ht="15" customHeight="1">
      <c r="A140" s="76" t="s">
        <v>84</v>
      </c>
      <c r="B140" s="77"/>
      <c r="C140" s="77"/>
      <c r="D140" s="60">
        <v>0</v>
      </c>
      <c r="E140" s="34">
        <f t="shared" si="1"/>
        <v>0</v>
      </c>
      <c r="F140" s="34">
        <f t="shared" si="1"/>
        <v>0</v>
      </c>
      <c r="G140" s="34">
        <f t="shared" si="1"/>
        <v>0</v>
      </c>
      <c r="H140" s="35">
        <f t="shared" si="1"/>
        <v>0</v>
      </c>
    </row>
    <row r="141" spans="1:8" ht="15" customHeight="1">
      <c r="A141" s="76" t="s">
        <v>85</v>
      </c>
      <c r="B141" s="77"/>
      <c r="C141" s="77"/>
      <c r="D141" s="74">
        <v>0</v>
      </c>
      <c r="E141" s="74">
        <v>0</v>
      </c>
      <c r="F141" s="74">
        <v>0</v>
      </c>
      <c r="G141" s="74">
        <v>0</v>
      </c>
      <c r="H141" s="74">
        <v>0</v>
      </c>
    </row>
    <row r="142" spans="1:8" ht="15" customHeight="1">
      <c r="A142" s="80" t="s">
        <v>86</v>
      </c>
      <c r="B142" s="82"/>
      <c r="C142" s="82"/>
      <c r="D142" s="130"/>
      <c r="E142" s="130"/>
      <c r="F142" s="130"/>
      <c r="G142" s="130"/>
      <c r="H142" s="131"/>
    </row>
    <row r="143" spans="1:8" ht="15" customHeight="1">
      <c r="A143" s="76" t="s">
        <v>79</v>
      </c>
      <c r="B143" s="77"/>
      <c r="C143" s="77"/>
      <c r="D143" s="60">
        <v>0</v>
      </c>
      <c r="E143" s="34">
        <f t="shared" ref="E143:H148" si="2">D143+(D143*E$158)</f>
        <v>0</v>
      </c>
      <c r="F143" s="34">
        <f t="shared" si="2"/>
        <v>0</v>
      </c>
      <c r="G143" s="34">
        <f t="shared" si="2"/>
        <v>0</v>
      </c>
      <c r="H143" s="35">
        <f t="shared" si="2"/>
        <v>0</v>
      </c>
    </row>
    <row r="144" spans="1:8" ht="15" customHeight="1">
      <c r="A144" s="76" t="s">
        <v>80</v>
      </c>
      <c r="B144" s="77"/>
      <c r="C144" s="77"/>
      <c r="D144" s="60">
        <v>0</v>
      </c>
      <c r="E144" s="34">
        <f t="shared" si="2"/>
        <v>0</v>
      </c>
      <c r="F144" s="34">
        <f t="shared" si="2"/>
        <v>0</v>
      </c>
      <c r="G144" s="34">
        <f t="shared" si="2"/>
        <v>0</v>
      </c>
      <c r="H144" s="35">
        <f t="shared" si="2"/>
        <v>0</v>
      </c>
    </row>
    <row r="145" spans="1:16" ht="15" customHeight="1">
      <c r="A145" s="76" t="s">
        <v>81</v>
      </c>
      <c r="B145" s="77"/>
      <c r="C145" s="77"/>
      <c r="D145" s="60">
        <v>0</v>
      </c>
      <c r="E145" s="34">
        <f t="shared" si="2"/>
        <v>0</v>
      </c>
      <c r="F145" s="34">
        <f t="shared" si="2"/>
        <v>0</v>
      </c>
      <c r="G145" s="34">
        <f t="shared" si="2"/>
        <v>0</v>
      </c>
      <c r="H145" s="35">
        <f t="shared" si="2"/>
        <v>0</v>
      </c>
    </row>
    <row r="146" spans="1:16" ht="15" customHeight="1">
      <c r="A146" s="76" t="s">
        <v>82</v>
      </c>
      <c r="B146" s="77"/>
      <c r="C146" s="77"/>
      <c r="D146" s="60">
        <v>0</v>
      </c>
      <c r="E146" s="34">
        <f t="shared" si="2"/>
        <v>0</v>
      </c>
      <c r="F146" s="34">
        <f t="shared" si="2"/>
        <v>0</v>
      </c>
      <c r="G146" s="34">
        <f t="shared" si="2"/>
        <v>0</v>
      </c>
      <c r="H146" s="35">
        <f t="shared" si="2"/>
        <v>0</v>
      </c>
    </row>
    <row r="147" spans="1:16" ht="15" customHeight="1">
      <c r="A147" s="76" t="s">
        <v>83</v>
      </c>
      <c r="B147" s="77"/>
      <c r="C147" s="77"/>
      <c r="D147" s="60">
        <v>0</v>
      </c>
      <c r="E147" s="34">
        <f t="shared" si="2"/>
        <v>0</v>
      </c>
      <c r="F147" s="34">
        <f t="shared" si="2"/>
        <v>0</v>
      </c>
      <c r="G147" s="34">
        <f t="shared" si="2"/>
        <v>0</v>
      </c>
      <c r="H147" s="35">
        <f t="shared" si="2"/>
        <v>0</v>
      </c>
    </row>
    <row r="148" spans="1:16" ht="15" customHeight="1">
      <c r="A148" s="76" t="s">
        <v>84</v>
      </c>
      <c r="B148" s="77"/>
      <c r="C148" s="77"/>
      <c r="D148" s="60">
        <v>0</v>
      </c>
      <c r="E148" s="34">
        <f t="shared" si="2"/>
        <v>0</v>
      </c>
      <c r="F148" s="34">
        <f t="shared" si="2"/>
        <v>0</v>
      </c>
      <c r="G148" s="34">
        <f t="shared" si="2"/>
        <v>0</v>
      </c>
      <c r="H148" s="35">
        <f t="shared" si="2"/>
        <v>0</v>
      </c>
    </row>
    <row r="149" spans="1:16" ht="15" customHeight="1">
      <c r="A149" s="76" t="s">
        <v>85</v>
      </c>
      <c r="B149" s="77"/>
      <c r="C149" s="77"/>
      <c r="D149" s="74">
        <v>0</v>
      </c>
      <c r="E149" s="74">
        <v>0</v>
      </c>
      <c r="F149" s="74">
        <v>0</v>
      </c>
      <c r="G149" s="74">
        <v>0</v>
      </c>
      <c r="H149" s="74">
        <v>0</v>
      </c>
    </row>
    <row r="150" spans="1:16" ht="17.45" customHeight="1">
      <c r="A150" s="76" t="s">
        <v>87</v>
      </c>
      <c r="B150" s="77"/>
      <c r="C150" s="77"/>
      <c r="D150" s="60">
        <v>0</v>
      </c>
      <c r="E150" s="34">
        <f t="shared" ref="E150:H153" si="3">D150+(D150*E$158)</f>
        <v>0</v>
      </c>
      <c r="F150" s="34">
        <f t="shared" si="3"/>
        <v>0</v>
      </c>
      <c r="G150" s="34">
        <f t="shared" si="3"/>
        <v>0</v>
      </c>
      <c r="H150" s="34">
        <f t="shared" si="3"/>
        <v>0</v>
      </c>
    </row>
    <row r="151" spans="1:16" ht="15" customHeight="1">
      <c r="A151" s="76" t="s">
        <v>87</v>
      </c>
      <c r="B151" s="77"/>
      <c r="C151" s="77"/>
      <c r="D151" s="60">
        <v>0</v>
      </c>
      <c r="E151" s="34">
        <f t="shared" si="3"/>
        <v>0</v>
      </c>
      <c r="F151" s="34">
        <f t="shared" si="3"/>
        <v>0</v>
      </c>
      <c r="G151" s="34">
        <f t="shared" si="3"/>
        <v>0</v>
      </c>
      <c r="H151" s="34">
        <f t="shared" si="3"/>
        <v>0</v>
      </c>
    </row>
    <row r="152" spans="1:16" ht="15" customHeight="1">
      <c r="A152" s="76" t="s">
        <v>87</v>
      </c>
      <c r="B152" s="77"/>
      <c r="C152" s="77"/>
      <c r="D152" s="60">
        <v>0</v>
      </c>
      <c r="E152" s="34">
        <f t="shared" si="3"/>
        <v>0</v>
      </c>
      <c r="F152" s="34">
        <f t="shared" si="3"/>
        <v>0</v>
      </c>
      <c r="G152" s="34">
        <f t="shared" si="3"/>
        <v>0</v>
      </c>
      <c r="H152" s="34">
        <f t="shared" si="3"/>
        <v>0</v>
      </c>
    </row>
    <row r="153" spans="1:16" ht="14.45" customHeight="1">
      <c r="A153" s="76" t="s">
        <v>87</v>
      </c>
      <c r="B153" s="77"/>
      <c r="C153" s="77"/>
      <c r="D153" s="60">
        <v>0</v>
      </c>
      <c r="E153" s="34">
        <f t="shared" si="3"/>
        <v>0</v>
      </c>
      <c r="F153" s="34">
        <f t="shared" si="3"/>
        <v>0</v>
      </c>
      <c r="G153" s="34">
        <f t="shared" si="3"/>
        <v>0</v>
      </c>
      <c r="H153" s="34">
        <f t="shared" si="3"/>
        <v>0</v>
      </c>
    </row>
    <row r="154" spans="1:16" ht="20.100000000000001" customHeight="1">
      <c r="A154" s="76" t="s">
        <v>88</v>
      </c>
      <c r="B154" s="77"/>
      <c r="C154" s="77"/>
      <c r="D154" s="74">
        <v>0</v>
      </c>
      <c r="E154" s="74">
        <v>0</v>
      </c>
      <c r="F154" s="74">
        <v>0</v>
      </c>
      <c r="G154" s="74">
        <v>0</v>
      </c>
      <c r="H154" s="74">
        <v>0</v>
      </c>
    </row>
    <row r="155" spans="1:16" ht="20.100000000000001" customHeight="1" thickBot="1">
      <c r="A155" s="28"/>
      <c r="B155" s="52"/>
      <c r="C155" s="52"/>
      <c r="D155" s="70"/>
      <c r="E155" s="2"/>
      <c r="F155" s="2"/>
      <c r="G155" s="2"/>
      <c r="H155" s="2"/>
    </row>
    <row r="156" spans="1:16" ht="63.6" customHeight="1" thickBot="1">
      <c r="A156" s="86" t="s">
        <v>89</v>
      </c>
      <c r="B156" s="132"/>
      <c r="C156" s="132"/>
      <c r="D156" s="133"/>
      <c r="E156" s="133"/>
      <c r="F156" s="133"/>
      <c r="G156" s="133"/>
      <c r="H156" s="134"/>
    </row>
    <row r="157" spans="1:16">
      <c r="A157" s="98" t="s">
        <v>90</v>
      </c>
      <c r="B157" s="99"/>
      <c r="C157" s="100"/>
      <c r="D157" s="15" t="s">
        <v>3</v>
      </c>
      <c r="E157" s="3" t="s">
        <v>4</v>
      </c>
      <c r="F157" s="3" t="s">
        <v>5</v>
      </c>
      <c r="G157" s="3" t="s">
        <v>6</v>
      </c>
      <c r="H157" s="29" t="s">
        <v>7</v>
      </c>
    </row>
    <row r="158" spans="1:16">
      <c r="A158" s="101"/>
      <c r="B158" s="102"/>
      <c r="C158" s="103"/>
      <c r="D158" s="30" t="s">
        <v>91</v>
      </c>
      <c r="E158" s="31">
        <v>0</v>
      </c>
      <c r="F158" s="31">
        <v>0</v>
      </c>
      <c r="G158" s="31">
        <v>0</v>
      </c>
      <c r="H158" s="32">
        <v>0</v>
      </c>
      <c r="P158" s="1" t="s">
        <v>92</v>
      </c>
    </row>
  </sheetData>
  <mergeCells count="196">
    <mergeCell ref="F92:F94"/>
    <mergeCell ref="G92:G94"/>
    <mergeCell ref="H92:H94"/>
    <mergeCell ref="D8:D10"/>
    <mergeCell ref="E8:E10"/>
    <mergeCell ref="F8:F10"/>
    <mergeCell ref="G8:G10"/>
    <mergeCell ref="H8:H10"/>
    <mergeCell ref="G20:G26"/>
    <mergeCell ref="H20:H26"/>
    <mergeCell ref="G27:G29"/>
    <mergeCell ref="H27:H29"/>
    <mergeCell ref="G30:G36"/>
    <mergeCell ref="H30:H36"/>
    <mergeCell ref="G37:G40"/>
    <mergeCell ref="H37:H40"/>
    <mergeCell ref="G41:G46"/>
    <mergeCell ref="H41:H46"/>
    <mergeCell ref="G47:G49"/>
    <mergeCell ref="H47:H49"/>
    <mergeCell ref="H57:H59"/>
    <mergeCell ref="D62:D65"/>
    <mergeCell ref="F20:F26"/>
    <mergeCell ref="F37:F40"/>
    <mergeCell ref="A1:H1"/>
    <mergeCell ref="A2:H2"/>
    <mergeCell ref="A5:A7"/>
    <mergeCell ref="A8:A10"/>
    <mergeCell ref="F5:F7"/>
    <mergeCell ref="G5:G7"/>
    <mergeCell ref="H5:H7"/>
    <mergeCell ref="A11:A13"/>
    <mergeCell ref="A14:A15"/>
    <mergeCell ref="A3:C3"/>
    <mergeCell ref="D11:D13"/>
    <mergeCell ref="E11:E13"/>
    <mergeCell ref="F11:F13"/>
    <mergeCell ref="G11:G13"/>
    <mergeCell ref="H11:H13"/>
    <mergeCell ref="D5:D7"/>
    <mergeCell ref="E5:E7"/>
    <mergeCell ref="A156:H156"/>
    <mergeCell ref="A157:C158"/>
    <mergeCell ref="D16:D19"/>
    <mergeCell ref="E16:E19"/>
    <mergeCell ref="F16:F19"/>
    <mergeCell ref="G16:G19"/>
    <mergeCell ref="H16:H19"/>
    <mergeCell ref="D14:D15"/>
    <mergeCell ref="E14:E15"/>
    <mergeCell ref="F14:F15"/>
    <mergeCell ref="G14:G15"/>
    <mergeCell ref="H14:H15"/>
    <mergeCell ref="A79:A83"/>
    <mergeCell ref="A84:A89"/>
    <mergeCell ref="D92:D94"/>
    <mergeCell ref="E92:E94"/>
    <mergeCell ref="A57:A59"/>
    <mergeCell ref="A62:A65"/>
    <mergeCell ref="A67:A69"/>
    <mergeCell ref="A70:A72"/>
    <mergeCell ref="A73:A75"/>
    <mergeCell ref="A76:A78"/>
    <mergeCell ref="A92:A94"/>
    <mergeCell ref="A16:A19"/>
    <mergeCell ref="A20:A26"/>
    <mergeCell ref="A27:A29"/>
    <mergeCell ref="A30:A36"/>
    <mergeCell ref="A37:A40"/>
    <mergeCell ref="A41:A46"/>
    <mergeCell ref="A47:A49"/>
    <mergeCell ref="A50:A56"/>
    <mergeCell ref="D20:D26"/>
    <mergeCell ref="E20:E26"/>
    <mergeCell ref="D37:D40"/>
    <mergeCell ref="E37:E40"/>
    <mergeCell ref="D27:D29"/>
    <mergeCell ref="E27:E29"/>
    <mergeCell ref="F27:F29"/>
    <mergeCell ref="D30:D36"/>
    <mergeCell ref="E30:E36"/>
    <mergeCell ref="F30:F36"/>
    <mergeCell ref="D41:D46"/>
    <mergeCell ref="E41:E46"/>
    <mergeCell ref="F41:F46"/>
    <mergeCell ref="D47:D49"/>
    <mergeCell ref="E47:E49"/>
    <mergeCell ref="F47:F49"/>
    <mergeCell ref="E62:E65"/>
    <mergeCell ref="F62:F65"/>
    <mergeCell ref="G62:G65"/>
    <mergeCell ref="H62:H65"/>
    <mergeCell ref="D50:D56"/>
    <mergeCell ref="E50:E56"/>
    <mergeCell ref="F50:F56"/>
    <mergeCell ref="G50:G56"/>
    <mergeCell ref="H50:H56"/>
    <mergeCell ref="D57:D59"/>
    <mergeCell ref="E57:E59"/>
    <mergeCell ref="F57:F59"/>
    <mergeCell ref="G57:G59"/>
    <mergeCell ref="D67:D69"/>
    <mergeCell ref="E67:E69"/>
    <mergeCell ref="F67:F69"/>
    <mergeCell ref="G67:G69"/>
    <mergeCell ref="H67:H69"/>
    <mergeCell ref="D70:D72"/>
    <mergeCell ref="E70:E72"/>
    <mergeCell ref="F70:F72"/>
    <mergeCell ref="G70:G72"/>
    <mergeCell ref="H70:H72"/>
    <mergeCell ref="D73:D75"/>
    <mergeCell ref="E73:E75"/>
    <mergeCell ref="F73:F75"/>
    <mergeCell ref="G73:G75"/>
    <mergeCell ref="H73:H75"/>
    <mergeCell ref="D76:D78"/>
    <mergeCell ref="E76:E78"/>
    <mergeCell ref="F76:F78"/>
    <mergeCell ref="G76:G78"/>
    <mergeCell ref="H76:H78"/>
    <mergeCell ref="D79:D83"/>
    <mergeCell ref="E79:E83"/>
    <mergeCell ref="F79:F83"/>
    <mergeCell ref="G79:G83"/>
    <mergeCell ref="H79:H83"/>
    <mergeCell ref="D84:D89"/>
    <mergeCell ref="E84:E89"/>
    <mergeCell ref="F84:F89"/>
    <mergeCell ref="G84:G89"/>
    <mergeCell ref="H84:H89"/>
    <mergeCell ref="A140:C140"/>
    <mergeCell ref="A141:C141"/>
    <mergeCell ref="D95:D101"/>
    <mergeCell ref="E95:E101"/>
    <mergeCell ref="F95:F101"/>
    <mergeCell ref="G95:G101"/>
    <mergeCell ref="H95:H101"/>
    <mergeCell ref="D102:D105"/>
    <mergeCell ref="E102:E105"/>
    <mergeCell ref="F102:F105"/>
    <mergeCell ref="G102:G105"/>
    <mergeCell ref="H102:H105"/>
    <mergeCell ref="A95:A101"/>
    <mergeCell ref="A102:A105"/>
    <mergeCell ref="A106:A111"/>
    <mergeCell ref="A112:A113"/>
    <mergeCell ref="A114:H114"/>
    <mergeCell ref="A154:C154"/>
    <mergeCell ref="A124:C125"/>
    <mergeCell ref="A117:C117"/>
    <mergeCell ref="A122:G122"/>
    <mergeCell ref="A133:C133"/>
    <mergeCell ref="A150:C150"/>
    <mergeCell ref="A151:C151"/>
    <mergeCell ref="A152:C152"/>
    <mergeCell ref="A126:C126"/>
    <mergeCell ref="A128:C128"/>
    <mergeCell ref="A129:C129"/>
    <mergeCell ref="A130:C130"/>
    <mergeCell ref="A131:C131"/>
    <mergeCell ref="A132:C132"/>
    <mergeCell ref="A153:C153"/>
    <mergeCell ref="A127:C127"/>
    <mergeCell ref="A135:C135"/>
    <mergeCell ref="A144:C144"/>
    <mergeCell ref="A145:C145"/>
    <mergeCell ref="A146:C146"/>
    <mergeCell ref="A147:C147"/>
    <mergeCell ref="A148:C148"/>
    <mergeCell ref="A137:C137"/>
    <mergeCell ref="A143:C143"/>
    <mergeCell ref="A149:C149"/>
    <mergeCell ref="A90:A91"/>
    <mergeCell ref="D90:D91"/>
    <mergeCell ref="E90:E91"/>
    <mergeCell ref="F90:F91"/>
    <mergeCell ref="G90:G91"/>
    <mergeCell ref="H90:H91"/>
    <mergeCell ref="A134:H134"/>
    <mergeCell ref="A142:H142"/>
    <mergeCell ref="D106:D111"/>
    <mergeCell ref="E106:E111"/>
    <mergeCell ref="F106:F111"/>
    <mergeCell ref="G106:G111"/>
    <mergeCell ref="H106:H111"/>
    <mergeCell ref="D112:D113"/>
    <mergeCell ref="E112:E113"/>
    <mergeCell ref="F112:F113"/>
    <mergeCell ref="G112:G113"/>
    <mergeCell ref="H112:H113"/>
    <mergeCell ref="A115:C115"/>
    <mergeCell ref="A120:C120"/>
    <mergeCell ref="A136:C136"/>
    <mergeCell ref="A138:C138"/>
    <mergeCell ref="A139:C139"/>
  </mergeCells>
  <pageMargins left="0.25" right="0.25" top="0.75" bottom="0.75" header="0.3" footer="0.3"/>
  <pageSetup fitToWidth="0" fitToHeight="0"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CF7C784AD9474B8E1D70FD5F0A6540" ma:contentTypeVersion="50" ma:contentTypeDescription="Create a new document." ma:contentTypeScope="" ma:versionID="00e88539d1e6534fa0bc381adfc32215">
  <xsd:schema xmlns:xsd="http://www.w3.org/2001/XMLSchema" xmlns:xs="http://www.w3.org/2001/XMLSchema" xmlns:p="http://schemas.microsoft.com/office/2006/metadata/properties" xmlns:ns1="http://schemas.microsoft.com/sharepoint/v3" xmlns:ns2="3bbaf1ec-c663-41e6-aa09-6ab3223bd669" xmlns:ns3="ddd05811-68d6-4dc1-a9d0-e1356ea719c5" targetNamespace="http://schemas.microsoft.com/office/2006/metadata/properties" ma:root="true" ma:fieldsID="fa82d3fac4202ff7cd6c90b1e3054c3f" ns1:_="" ns2:_="" ns3:_="">
    <xsd:import namespace="http://schemas.microsoft.com/sharepoint/v3"/>
    <xsd:import namespace="3bbaf1ec-c663-41e6-aa09-6ab3223bd669"/>
    <xsd:import namespace="ddd05811-68d6-4dc1-a9d0-e1356ea719c5"/>
    <xsd:element name="properties">
      <xsd:complexType>
        <xsd:sequence>
          <xsd:element name="documentManagement">
            <xsd:complexType>
              <xsd:all>
                <xsd:element ref="ns1:DocumentSetDescription" minOccurs="0"/>
                <xsd:element ref="ns2:Contract_x0020_Renewal_x0020_Options" minOccurs="0"/>
                <xsd:element ref="ns2:Owner" minOccurs="0"/>
                <xsd:element ref="ns2:Contract_x0020__x0023_" minOccurs="0"/>
                <xsd:element ref="ns2:Social_x002f_Sustainable_x0020_Factors" minOccurs="0"/>
                <xsd:element ref="ns2:Contract_x0020_Expiry_x0020_Date1" minOccurs="0"/>
                <xsd:element ref="ns2:ID_x0020__x0028_Formal_x0020_solicitations_x0029_" minOccurs="0"/>
                <xsd:element ref="ns2:Method_x0020_of_x0020_Solicitation" minOccurs="0"/>
                <xsd:element ref="ns2:Contract_x0020_Manager"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i0f84bba906045b4af568ee102a52dc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baf1ec-c663-41e6-aa09-6ab3223bd669" elementFormDefault="qualified">
    <xsd:import namespace="http://schemas.microsoft.com/office/2006/documentManagement/types"/>
    <xsd:import namespace="http://schemas.microsoft.com/office/infopath/2007/PartnerControls"/>
    <xsd:element name="Contract_x0020_Renewal_x0020_Options" ma:index="9" nillable="true" ma:displayName="Contract Renewal Options" ma:internalName="Contract_x0020_Renewal_x0020_Options" ma:readOnly="false">
      <xsd:simpleType>
        <xsd:restriction base="dms:Note">
          <xsd:maxLength value="255"/>
        </xsd:restriction>
      </xsd:simpleType>
    </xsd:element>
    <xsd:element name="Owner" ma:index="10" nillable="true" ma:displayName="Owner" ma:internalName="Owner" ma:readOnly="false">
      <xsd:simpleType>
        <xsd:restriction base="dms:Text">
          <xsd:maxLength value="255"/>
        </xsd:restriction>
      </xsd:simpleType>
    </xsd:element>
    <xsd:element name="Contract_x0020__x0023_" ma:index="11" nillable="true" ma:displayName="Contract #" ma:internalName="Contract_x0020__x0023_" ma:readOnly="false">
      <xsd:simpleType>
        <xsd:restriction base="dms:Text">
          <xsd:maxLength value="255"/>
        </xsd:restriction>
      </xsd:simpleType>
    </xsd:element>
    <xsd:element name="Social_x002f_Sustainable_x0020_Factors" ma:index="12" nillable="true" ma:displayName="Social/Sustainable Factors" ma:format="Dropdown" ma:internalName="Social_x002F_Sustainable_x0020_Factors" ma:readOnly="false">
      <xsd:simpleType>
        <xsd:restriction base="dms:Choice">
          <xsd:enumeration value="Yes"/>
          <xsd:enumeration value="No"/>
        </xsd:restriction>
      </xsd:simpleType>
    </xsd:element>
    <xsd:element name="Contract_x0020_Expiry_x0020_Date1" ma:index="13" nillable="true" ma:displayName="Contract Expiry Date" ma:format="DateOnly" ma:internalName="Contract_x0020_Expiry_x0020_Date1" ma:readOnly="false">
      <xsd:simpleType>
        <xsd:restriction base="dms:DateTime"/>
      </xsd:simpleType>
    </xsd:element>
    <xsd:element name="ID_x0020__x0028_Formal_x0020_solicitations_x0029_" ma:index="14" nillable="true" ma:displayName="ID (Formal solicitations)" ma:format="Dropdown" ma:internalName="ID_x0020__x0028_Formal_x0020_solicitations_x0029_" ma:readOnly="false">
      <xsd:simpleType>
        <xsd:restriction base="dms:Text">
          <xsd:maxLength value="255"/>
        </xsd:restriction>
      </xsd:simpleType>
    </xsd:element>
    <xsd:element name="Method_x0020_of_x0020_Solicitation" ma:index="15" nillable="true" ma:displayName="Method of Solicitation" ma:default="Price Request or Quote" ma:format="Dropdown" ma:internalName="Method_x0020_of_x0020_Solicitation" ma:readOnly="false">
      <xsd:simpleType>
        <xsd:restriction base="dms:Choice">
          <xsd:enumeration value="ITQ"/>
          <xsd:enumeration value="ITT"/>
          <xsd:enumeration value="NOI"/>
          <xsd:enumeration value="Price Request or Quote"/>
          <xsd:enumeration value="RFEI"/>
          <xsd:enumeration value="RFI"/>
          <xsd:enumeration value="RFP"/>
          <xsd:enumeration value="RFQ"/>
          <xsd:enumeration value="SO"/>
        </xsd:restriction>
      </xsd:simpleType>
    </xsd:element>
    <xsd:element name="Contract_x0020_Manager" ma:index="16" nillable="true" ma:displayName="Contract Manager" ma:list="UserInfo" ma:SharePointGroup="0" ma:internalName="Contract_x0020_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7" nillable="true" ma:displayName="Taxonomy Catch All Column" ma:hidden="true" ma:list="{fabfd06d-d452-4313-ab1f-312680742e91}" ma:internalName="TaxCatchAll" ma:showField="CatchAllData" ma:web="3bbaf1ec-c663-41e6-aa09-6ab3223bd669">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31" nillable="true" ma:taxonomy="true" ma:internalName="i0f84bba906045b4af568ee102a52dcb" ma:taxonomyFieldName="RevIMBCS" ma:displayName="LGMA Classification" ma:indexed="true" ma:default="" ma:fieldId="{20f84bba-9060-45b4-af56-8ee102a52dcb}" ma:sspId="d59b882e-c203-4735-a7e1-07805152b82c" ma:termSetId="fde3a6af-0b26-49a9-befb-8f5ed8b4ed2f"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d05811-68d6-4dc1-a9d0-e1356ea719c5"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9b882e-c203-4735-a7e1-07805152b8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wner xmlns="3bbaf1ec-c663-41e6-aa09-6ab3223bd669">Vanessa Schilling</Owner>
    <Social_x002f_Sustainable_x0020_Factors xmlns="3bbaf1ec-c663-41e6-aa09-6ab3223bd669" xsi:nil="true"/>
    <Contract_x0020_Renewal_x0020_Options xmlns="3bbaf1ec-c663-41e6-aa09-6ab3223bd669" xsi:nil="true"/>
    <Contract_x0020_Manager xmlns="3bbaf1ec-c663-41e6-aa09-6ab3223bd669">
      <UserInfo>
        <DisplayName/>
        <AccountId xsi:nil="true"/>
        <AccountType/>
      </UserInfo>
    </Contract_x0020_Manager>
    <DocumentSetDescription xmlns="http://schemas.microsoft.com/sharepoint/v3" xsi:nil="true"/>
    <Method_x0020_of_x0020_Solicitation xmlns="3bbaf1ec-c663-41e6-aa09-6ab3223bd669">RFP</Method_x0020_of_x0020_Solicitation>
    <Contract_x0020__x0023_ xmlns="3bbaf1ec-c663-41e6-aa09-6ab3223bd669">2461309</Contract_x0020__x0023_>
    <Contract_x0020_Expiry_x0020_Date1 xmlns="3bbaf1ec-c663-41e6-aa09-6ab3223bd669" xsi:nil="true"/>
    <ID_x0020__x0028_Formal_x0020_solicitations_x0029_ xmlns="3bbaf1ec-c663-41e6-aa09-6ab3223bd669">2511603</ID_x0020__x0028_Formal_x0020_solicitations_x0029_>
    <TaxCatchAll xmlns="3bbaf1ec-c663-41e6-aa09-6ab3223bd669" xsi:nil="true"/>
    <lcf76f155ced4ddcb4097134ff3c332f xmlns="ddd05811-68d6-4dc1-a9d0-e1356ea719c5">
      <Terms xmlns="http://schemas.microsoft.com/office/infopath/2007/PartnerControls"/>
    </lcf76f155ced4ddcb4097134ff3c332f>
    <i0f84bba906045b4af568ee102a52dcb xmlns="3bbaf1ec-c663-41e6-aa09-6ab3223bd669">
      <Terms xmlns="http://schemas.microsoft.com/office/infopath/2007/PartnerControls"/>
    </i0f84bba906045b4af568ee102a52dcb>
    <_dlc_DocId xmlns="3bbaf1ec-c663-41e6-aa09-6ab3223bd669">AUID-77773969-25371</_dlc_DocId>
    <_dlc_DocIdUrl xmlns="3bbaf1ec-c663-41e6-aa09-6ab3223bd669">
      <Url>https://cascrd.sharepoint.com/sites/PurchasingRiskManagement/_layouts/15/DocIdRedir.aspx?ID=AUID-77773969-25371</Url>
      <Description>AUID-77773969-25371</Description>
    </_dlc_DocIdUrl>
  </documentManagement>
</p:properties>
</file>

<file path=customXml/itemProps1.xml><?xml version="1.0" encoding="utf-8"?>
<ds:datastoreItem xmlns:ds="http://schemas.openxmlformats.org/officeDocument/2006/customXml" ds:itemID="{D0E970E2-994D-41D7-8A5A-D54F9E9C8DAA}"/>
</file>

<file path=customXml/itemProps2.xml><?xml version="1.0" encoding="utf-8"?>
<ds:datastoreItem xmlns:ds="http://schemas.openxmlformats.org/officeDocument/2006/customXml" ds:itemID="{1D8FFCC3-968D-4184-A15F-D060D1BDBCF4}"/>
</file>

<file path=customXml/itemProps3.xml><?xml version="1.0" encoding="utf-8"?>
<ds:datastoreItem xmlns:ds="http://schemas.openxmlformats.org/officeDocument/2006/customXml" ds:itemID="{23053B6A-CF9E-4582-8112-6922922CEFAB}"/>
</file>

<file path=customXml/itemProps4.xml><?xml version="1.0" encoding="utf-8"?>
<ds:datastoreItem xmlns:ds="http://schemas.openxmlformats.org/officeDocument/2006/customXml" ds:itemID="{6D47A97C-8081-4916-AB48-1FDE482E62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Street</dc:creator>
  <cp:keywords/>
  <dc:description/>
  <cp:lastModifiedBy/>
  <cp:revision/>
  <dcterms:created xsi:type="dcterms:W3CDTF">2025-02-03T17:38:41Z</dcterms:created>
  <dcterms:modified xsi:type="dcterms:W3CDTF">2025-06-13T19:13:08Z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0x0101000FCF7C784AD9474B8E1D70FD5F0A6540</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RevIMBCS">
    <vt:lpwstr/>
  </property>
  <property fmtid="{D5CDD505-2E9C-101B-9397-08002B2CF9AE}" pid="11" name="_dlc_DocIdItemGuid">
    <vt:lpwstr>2540aa24-65ca-44e9-a9d0-9b406bdfbfce</vt:lpwstr>
  </property>
</Properties>
</file>