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/>
  <mc:AlternateContent xmlns:mc="http://schemas.openxmlformats.org/markup-compatibility/2006">
    <mc:Choice Requires="x15">
      <x15ac:absPath xmlns:x15ac="http://schemas.microsoft.com/office/spreadsheetml/2010/11/ac" url="https://cascrd.sharepoint.com/sites/PurchasingRiskManagement/Formal Solicitations/Construction Services - EV Charging Stations/Tender Documents/"/>
    </mc:Choice>
  </mc:AlternateContent>
  <xr:revisionPtr revIDLastSave="0" documentId="8_{D0DC1A09-F6A4-492C-B3FC-39814FF817C3}" xr6:coauthVersionLast="47" xr6:coauthVersionMax="47" xr10:uidLastSave="{00000000-0000-0000-0000-000000000000}"/>
  <bookViews>
    <workbookView xWindow="-103" yWindow="-103" windowWidth="33120" windowHeight="18120" xr2:uid="{E5F0D8CF-3EB1-4281-8F30-8672D2C6D52B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1" l="1"/>
  <c r="K31" i="1"/>
  <c r="K30" i="1"/>
  <c r="K29" i="1"/>
  <c r="K28" i="1"/>
  <c r="K27" i="1"/>
  <c r="K33" i="1" s="1"/>
  <c r="K22" i="1"/>
  <c r="K21" i="1"/>
  <c r="K20" i="1"/>
  <c r="K19" i="1"/>
  <c r="K18" i="1"/>
  <c r="K17" i="1"/>
  <c r="K10" i="1"/>
  <c r="K12" i="1"/>
  <c r="K11" i="1"/>
  <c r="K5" i="1"/>
  <c r="K4" i="1"/>
  <c r="K3" i="1"/>
  <c r="Q3" i="1"/>
  <c r="Q4" i="1"/>
  <c r="Q5" i="1"/>
  <c r="E47" i="1"/>
  <c r="E35" i="1"/>
  <c r="E36" i="1"/>
  <c r="E37" i="1"/>
  <c r="E38" i="1"/>
  <c r="E39" i="1"/>
  <c r="E40" i="1"/>
  <c r="E41" i="1"/>
  <c r="E42" i="1"/>
  <c r="E43" i="1"/>
  <c r="E44" i="1"/>
  <c r="E45" i="1"/>
  <c r="E46" i="1"/>
  <c r="E24" i="1"/>
  <c r="E25" i="1"/>
  <c r="E26" i="1"/>
  <c r="E27" i="1"/>
  <c r="E28" i="1"/>
  <c r="E29" i="1"/>
  <c r="E30" i="1"/>
  <c r="E23" i="1"/>
  <c r="E18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3" i="1"/>
  <c r="K23" i="1" l="1"/>
  <c r="Q6" i="1"/>
  <c r="K6" i="1"/>
  <c r="K13" i="1"/>
  <c r="E31" i="1"/>
  <c r="E19" i="1"/>
  <c r="E48" i="1"/>
</calcChain>
</file>

<file path=xl/sharedStrings.xml><?xml version="1.0" encoding="utf-8"?>
<sst xmlns="http://schemas.openxmlformats.org/spreadsheetml/2006/main" count="114" uniqueCount="48">
  <si>
    <t>Cost Estimate - Field Road</t>
  </si>
  <si>
    <t>Cost Estimate - EVEMS (Load Management System) Option 1</t>
  </si>
  <si>
    <t>Cost Estimate - Optional Cable Management (Retractors for Connector Cables)</t>
  </si>
  <si>
    <t>No.</t>
  </si>
  <si>
    <t>Description</t>
  </si>
  <si>
    <t>Unit($)</t>
  </si>
  <si>
    <t>Qty</t>
  </si>
  <si>
    <t>Cost ($)</t>
  </si>
  <si>
    <t>Circuit Breaker (150A)</t>
  </si>
  <si>
    <t>EVEMS - Field Road Set Up Costs</t>
  </si>
  <si>
    <t>Cable Management - Field Road</t>
  </si>
  <si>
    <t>Feeder - MSB to Transformer</t>
  </si>
  <si>
    <t>EVEMS - Field Road (Optional) Set Up Costs</t>
  </si>
  <si>
    <t>Cable Management - Field Road (Optional)</t>
  </si>
  <si>
    <t>Conduit - MSB to Transformer</t>
  </si>
  <si>
    <t>EVEMS - Mason Road Set Up Costs</t>
  </si>
  <si>
    <t>Calbe Management - Mason Road</t>
  </si>
  <si>
    <t>Transformer</t>
  </si>
  <si>
    <t xml:space="preserve">Subtotal </t>
  </si>
  <si>
    <t>Transformer base</t>
  </si>
  <si>
    <t>Feeder - Transformer to Panel EV</t>
  </si>
  <si>
    <t>Cost Estimate - EVEMS (Load Management System) Option 2</t>
  </si>
  <si>
    <t>Conduit - Transformer to Panel EV</t>
  </si>
  <si>
    <t>Panel EV</t>
  </si>
  <si>
    <t>Chargers</t>
  </si>
  <si>
    <t xml:space="preserve">Pedestals </t>
  </si>
  <si>
    <t xml:space="preserve">Pedestal bases </t>
  </si>
  <si>
    <t>Handholes</t>
  </si>
  <si>
    <t xml:space="preserve">Estimated Trenches </t>
  </si>
  <si>
    <t>Cost Estimate - EVEMS Ongoing Fees Option 1  - Not to be included in contract price</t>
  </si>
  <si>
    <t>Branch Circuits</t>
  </si>
  <si>
    <t>Branch Conduits</t>
  </si>
  <si>
    <t xml:space="preserve">EVEMS - Field Road Monthly Services Fees </t>
  </si>
  <si>
    <t>Wheelstops</t>
  </si>
  <si>
    <t>EVEMS - Field Road (Optional) Monthly Service Fees</t>
  </si>
  <si>
    <t>EVEMS - Mason Road Monthly Service Fees</t>
  </si>
  <si>
    <t>EVEMS - Field Road Carbon Credit Fees</t>
  </si>
  <si>
    <t>Cost Estimate - Field Road (Optional for additional 5 chargers)</t>
  </si>
  <si>
    <t>EVEMS - Field Road (Optional) Carbon Credit Fees</t>
  </si>
  <si>
    <t>EVEMS - Mason Road Carbon Credit Fees</t>
  </si>
  <si>
    <t xml:space="preserve">Chargers </t>
  </si>
  <si>
    <t>Cost Estimate - EVEMS Ongoing Fees Option 2  - Not to be included in contract price</t>
  </si>
  <si>
    <t>Cost Estimate - Mason Road</t>
  </si>
  <si>
    <t>Circuit Breaker (225A)</t>
  </si>
  <si>
    <t>Feeder - MSB to Panel EV</t>
  </si>
  <si>
    <t>Conduit - MSB to Panel EV</t>
  </si>
  <si>
    <t>Pedestal bases</t>
  </si>
  <si>
    <t>Bollards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</si>
</sst>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3">
    <font>
      <sz val="11"/>
      <color theme="1"/>
      <name val="Aptos Narrow"/>
      <family val="2"/>
      <scheme val="minor"/>
    </font>
    <font>
      <sz val="10"/>
      <color theme="1"/>
      <name val="BC Sans"/>
      <family val="3"/>
    </font>
    <font>
      <b/>
      <sz val="10"/>
      <color theme="1"/>
      <name val="BC Sans"/>
      <family val="3"/>
    </font>
  </fonts>
  <fills count="5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2" fillId="0" borderId="0" xfId="0" applyFont="1"/>
    <xf numFmtId="164" fontId="1" fillId="0" borderId="0" xfId="0" applyNumberFormat="1" applyFont="1"/>
    <xf numFmtId="0" fontId="2" fillId="3" borderId="0" xfId="0" applyFont="1" applyFill="1"/>
    <xf numFmtId="164" fontId="1" fillId="3" borderId="0" xfId="0" applyNumberFormat="1" applyFont="1" applyFill="1"/>
    <xf numFmtId="0" fontId="2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D908E-D410-48AA-9EE2-13DFD297FF61}">
  <dimension ref="A1:Q48"/>
  <sheetViews>
    <sheetView tabSelected="1" topLeftCell="B1" zoomScale="115" zoomScaleNormal="115" workbookViewId="0">
      <selection activeCell="J39" sqref="J39"/>
    </sheetView>
  </sheetViews>
  <sheetFormatPr defaultColWidth="9.28515625" defaultRowHeight="14.1"/>
  <cols>
    <col min="1" max="1" width="3.7109375" style="1" bestFit="1" customWidth="1"/>
    <col min="2" max="2" width="36.5703125" style="1" bestFit="1" customWidth="1"/>
    <col min="3" max="3" width="6.42578125" style="1" bestFit="1" customWidth="1"/>
    <col min="4" max="4" width="8.7109375" style="1" bestFit="1" customWidth="1"/>
    <col min="5" max="5" width="7.28515625" style="1" bestFit="1" customWidth="1"/>
    <col min="6" max="7" width="9.28515625" style="1"/>
    <col min="8" max="8" width="47" style="1" customWidth="1"/>
    <col min="9" max="9" width="9.28515625" style="1"/>
    <col min="10" max="10" width="12.28515625" style="1" customWidth="1"/>
    <col min="11" max="11" width="24.28515625" style="1" customWidth="1"/>
    <col min="12" max="12" width="7.5703125" style="1" customWidth="1"/>
    <col min="13" max="13" width="11.140625" style="1" customWidth="1"/>
    <col min="14" max="14" width="37" style="1" bestFit="1" customWidth="1"/>
    <col min="15" max="15" width="6.42578125" style="1" bestFit="1" customWidth="1"/>
    <col min="16" max="16" width="8.85546875" style="1" bestFit="1" customWidth="1"/>
    <col min="17" max="17" width="7.140625" style="1" bestFit="1" customWidth="1"/>
    <col min="18" max="18" width="9.28515625" style="1"/>
    <col min="19" max="19" width="5" style="1" customWidth="1"/>
    <col min="20" max="20" width="47" style="1" customWidth="1"/>
    <col min="21" max="24" width="9.28515625" style="1"/>
    <col min="25" max="25" width="4.5703125" style="1" customWidth="1"/>
    <col min="26" max="26" width="38.7109375" style="1" customWidth="1"/>
    <col min="27" max="16384" width="9.28515625" style="1"/>
  </cols>
  <sheetData>
    <row r="1" spans="1:17">
      <c r="A1" s="9" t="s">
        <v>0</v>
      </c>
      <c r="B1" s="9"/>
      <c r="C1" s="9"/>
      <c r="D1" s="9"/>
      <c r="E1" s="9"/>
      <c r="G1" s="9" t="s">
        <v>1</v>
      </c>
      <c r="H1" s="9"/>
      <c r="I1" s="9"/>
      <c r="J1" s="9"/>
      <c r="K1" s="9"/>
      <c r="M1" s="9" t="s">
        <v>2</v>
      </c>
      <c r="N1" s="9"/>
      <c r="O1" s="9"/>
      <c r="P1" s="9"/>
      <c r="Q1" s="9"/>
    </row>
    <row r="2" spans="1:17">
      <c r="A2" s="3" t="s">
        <v>3</v>
      </c>
      <c r="B2" s="4" t="s">
        <v>4</v>
      </c>
      <c r="C2" s="4" t="s">
        <v>5</v>
      </c>
      <c r="D2" s="4" t="s">
        <v>6</v>
      </c>
      <c r="E2" s="4" t="s">
        <v>7</v>
      </c>
      <c r="G2" s="3" t="s">
        <v>3</v>
      </c>
      <c r="H2" s="4" t="s">
        <v>4</v>
      </c>
      <c r="I2" s="4" t="s">
        <v>5</v>
      </c>
      <c r="J2" s="4" t="s">
        <v>6</v>
      </c>
      <c r="K2" s="4" t="s">
        <v>7</v>
      </c>
      <c r="M2" s="3" t="s">
        <v>3</v>
      </c>
      <c r="N2" s="4" t="s">
        <v>4</v>
      </c>
      <c r="O2" s="4" t="s">
        <v>5</v>
      </c>
      <c r="P2" s="4" t="s">
        <v>6</v>
      </c>
      <c r="Q2" s="4" t="s">
        <v>7</v>
      </c>
    </row>
    <row r="3" spans="1:17">
      <c r="A3" s="2">
        <v>1</v>
      </c>
      <c r="B3" s="1" t="s">
        <v>8</v>
      </c>
      <c r="D3" s="1">
        <v>1</v>
      </c>
      <c r="E3" s="6">
        <f>C3*D3</f>
        <v>0</v>
      </c>
      <c r="G3" s="1">
        <v>1</v>
      </c>
      <c r="H3" s="1" t="s">
        <v>9</v>
      </c>
      <c r="K3" s="6">
        <f>I3*J3</f>
        <v>0</v>
      </c>
      <c r="M3" s="1">
        <v>1</v>
      </c>
      <c r="N3" s="1" t="s">
        <v>10</v>
      </c>
      <c r="P3" s="1">
        <v>6</v>
      </c>
      <c r="Q3" s="6">
        <f>O3*P3</f>
        <v>0</v>
      </c>
    </row>
    <row r="4" spans="1:17">
      <c r="A4" s="2">
        <v>2</v>
      </c>
      <c r="B4" s="1" t="s">
        <v>11</v>
      </c>
      <c r="D4" s="1">
        <v>1</v>
      </c>
      <c r="E4" s="6">
        <f t="shared" ref="E4:E17" si="0">C4*D4</f>
        <v>0</v>
      </c>
      <c r="G4" s="1">
        <v>2</v>
      </c>
      <c r="H4" s="1" t="s">
        <v>12</v>
      </c>
      <c r="K4" s="6">
        <f>I4*J4</f>
        <v>0</v>
      </c>
      <c r="M4" s="1">
        <v>2</v>
      </c>
      <c r="N4" s="1" t="s">
        <v>13</v>
      </c>
      <c r="P4" s="1">
        <v>5</v>
      </c>
      <c r="Q4" s="6">
        <f>O4*P4</f>
        <v>0</v>
      </c>
    </row>
    <row r="5" spans="1:17">
      <c r="A5" s="2">
        <v>3</v>
      </c>
      <c r="B5" s="1" t="s">
        <v>14</v>
      </c>
      <c r="D5" s="1">
        <v>1</v>
      </c>
      <c r="E5" s="6">
        <f t="shared" si="0"/>
        <v>0</v>
      </c>
      <c r="G5" s="1">
        <v>3</v>
      </c>
      <c r="H5" s="1" t="s">
        <v>15</v>
      </c>
      <c r="K5" s="6">
        <f>I5*J5</f>
        <v>0</v>
      </c>
      <c r="M5" s="1">
        <v>3</v>
      </c>
      <c r="N5" s="1" t="s">
        <v>16</v>
      </c>
      <c r="P5" s="1">
        <v>12</v>
      </c>
      <c r="Q5" s="6">
        <f>O5*P5</f>
        <v>0</v>
      </c>
    </row>
    <row r="6" spans="1:17">
      <c r="A6" s="2">
        <v>4</v>
      </c>
      <c r="B6" s="1" t="s">
        <v>17</v>
      </c>
      <c r="D6" s="1">
        <v>1</v>
      </c>
      <c r="E6" s="6">
        <f t="shared" si="0"/>
        <v>0</v>
      </c>
      <c r="J6" s="7" t="s">
        <v>18</v>
      </c>
      <c r="K6" s="8">
        <f>SUM(K3:K5)</f>
        <v>0</v>
      </c>
      <c r="P6" s="7" t="s">
        <v>18</v>
      </c>
      <c r="Q6" s="8">
        <f>SUM(Q3:Q5)</f>
        <v>0</v>
      </c>
    </row>
    <row r="7" spans="1:17">
      <c r="A7" s="2">
        <v>5</v>
      </c>
      <c r="B7" s="1" t="s">
        <v>19</v>
      </c>
      <c r="D7" s="1">
        <v>1</v>
      </c>
      <c r="E7" s="6">
        <f t="shared" si="0"/>
        <v>0</v>
      </c>
    </row>
    <row r="8" spans="1:17">
      <c r="A8" s="2">
        <v>6</v>
      </c>
      <c r="B8" s="1" t="s">
        <v>20</v>
      </c>
      <c r="D8" s="1">
        <v>1</v>
      </c>
      <c r="E8" s="6">
        <f t="shared" si="0"/>
        <v>0</v>
      </c>
      <c r="G8" s="9" t="s">
        <v>21</v>
      </c>
      <c r="H8" s="9"/>
      <c r="I8" s="9"/>
      <c r="J8" s="9"/>
      <c r="K8" s="9"/>
    </row>
    <row r="9" spans="1:17" ht="15" customHeight="1">
      <c r="A9" s="2">
        <v>7</v>
      </c>
      <c r="B9" s="1" t="s">
        <v>22</v>
      </c>
      <c r="D9" s="1">
        <v>1</v>
      </c>
      <c r="E9" s="6">
        <f t="shared" si="0"/>
        <v>0</v>
      </c>
      <c r="G9" s="3" t="s">
        <v>3</v>
      </c>
      <c r="H9" s="4" t="s">
        <v>4</v>
      </c>
      <c r="I9" s="4" t="s">
        <v>5</v>
      </c>
      <c r="J9" s="4" t="s">
        <v>6</v>
      </c>
      <c r="K9" s="4" t="s">
        <v>7</v>
      </c>
    </row>
    <row r="10" spans="1:17">
      <c r="A10" s="2">
        <v>8</v>
      </c>
      <c r="B10" s="1" t="s">
        <v>23</v>
      </c>
      <c r="D10" s="1">
        <v>1</v>
      </c>
      <c r="E10" s="6">
        <f t="shared" si="0"/>
        <v>0</v>
      </c>
      <c r="G10" s="1">
        <v>1</v>
      </c>
      <c r="H10" s="1" t="s">
        <v>9</v>
      </c>
      <c r="K10" s="6">
        <f>I10*J10</f>
        <v>0</v>
      </c>
    </row>
    <row r="11" spans="1:17">
      <c r="A11" s="2">
        <v>9</v>
      </c>
      <c r="B11" s="1" t="s">
        <v>24</v>
      </c>
      <c r="D11" s="1">
        <v>6</v>
      </c>
      <c r="E11" s="6">
        <f t="shared" si="0"/>
        <v>0</v>
      </c>
      <c r="G11" s="1">
        <v>2</v>
      </c>
      <c r="H11" s="1" t="s">
        <v>12</v>
      </c>
      <c r="K11" s="6">
        <f>I11*J11</f>
        <v>0</v>
      </c>
    </row>
    <row r="12" spans="1:17">
      <c r="A12" s="2">
        <v>10</v>
      </c>
      <c r="B12" s="1" t="s">
        <v>25</v>
      </c>
      <c r="D12" s="1">
        <v>3</v>
      </c>
      <c r="E12" s="6">
        <f t="shared" si="0"/>
        <v>0</v>
      </c>
      <c r="G12" s="1">
        <v>3</v>
      </c>
      <c r="H12" s="1" t="s">
        <v>15</v>
      </c>
      <c r="K12" s="6">
        <f>I12*J12</f>
        <v>0</v>
      </c>
    </row>
    <row r="13" spans="1:17">
      <c r="A13" s="2">
        <v>11</v>
      </c>
      <c r="B13" s="1" t="s">
        <v>26</v>
      </c>
      <c r="D13" s="1">
        <v>3</v>
      </c>
      <c r="E13" s="6">
        <f t="shared" si="0"/>
        <v>0</v>
      </c>
      <c r="J13" s="7" t="s">
        <v>18</v>
      </c>
      <c r="K13" s="8">
        <f>SUM(K10:K12)</f>
        <v>0</v>
      </c>
    </row>
    <row r="14" spans="1:17">
      <c r="A14" s="2">
        <v>12</v>
      </c>
      <c r="B14" s="1" t="s">
        <v>27</v>
      </c>
      <c r="D14" s="1">
        <v>2</v>
      </c>
      <c r="E14" s="6">
        <f t="shared" si="0"/>
        <v>0</v>
      </c>
    </row>
    <row r="15" spans="1:17">
      <c r="A15" s="2">
        <v>13</v>
      </c>
      <c r="B15" s="1" t="s">
        <v>28</v>
      </c>
      <c r="D15" s="1">
        <v>161</v>
      </c>
      <c r="E15" s="6">
        <f t="shared" si="0"/>
        <v>0</v>
      </c>
      <c r="G15" s="9" t="s">
        <v>29</v>
      </c>
      <c r="H15" s="9"/>
      <c r="I15" s="9"/>
      <c r="J15" s="9"/>
      <c r="K15" s="9"/>
    </row>
    <row r="16" spans="1:17">
      <c r="A16" s="2">
        <v>14</v>
      </c>
      <c r="B16" s="1" t="s">
        <v>30</v>
      </c>
      <c r="D16" s="1">
        <v>1</v>
      </c>
      <c r="E16" s="6">
        <f t="shared" si="0"/>
        <v>0</v>
      </c>
      <c r="G16" s="3" t="s">
        <v>3</v>
      </c>
      <c r="H16" s="4" t="s">
        <v>4</v>
      </c>
      <c r="I16" s="4" t="s">
        <v>5</v>
      </c>
      <c r="J16" s="4" t="s">
        <v>6</v>
      </c>
      <c r="K16" s="4" t="s">
        <v>7</v>
      </c>
    </row>
    <row r="17" spans="1:11" ht="15" customHeight="1">
      <c r="A17" s="2">
        <v>15</v>
      </c>
      <c r="B17" s="1" t="s">
        <v>31</v>
      </c>
      <c r="D17" s="1">
        <v>1</v>
      </c>
      <c r="E17" s="6">
        <f t="shared" si="0"/>
        <v>0</v>
      </c>
      <c r="G17" s="1">
        <v>1</v>
      </c>
      <c r="H17" s="1" t="s">
        <v>32</v>
      </c>
      <c r="K17" s="6">
        <f t="shared" ref="K17:K22" si="1">I17*J17</f>
        <v>0</v>
      </c>
    </row>
    <row r="18" spans="1:11">
      <c r="A18" s="2">
        <v>16</v>
      </c>
      <c r="B18" s="1" t="s">
        <v>33</v>
      </c>
      <c r="D18" s="1">
        <v>10</v>
      </c>
      <c r="E18" s="6">
        <f>C18*D18</f>
        <v>0</v>
      </c>
      <c r="G18" s="1">
        <v>2</v>
      </c>
      <c r="H18" s="1" t="s">
        <v>34</v>
      </c>
      <c r="K18" s="6">
        <f t="shared" si="1"/>
        <v>0</v>
      </c>
    </row>
    <row r="19" spans="1:11" ht="15" customHeight="1">
      <c r="D19" s="7" t="s">
        <v>18</v>
      </c>
      <c r="E19" s="8">
        <f>SUM(E3:E18)</f>
        <v>0</v>
      </c>
      <c r="G19" s="1">
        <v>3</v>
      </c>
      <c r="H19" s="1" t="s">
        <v>35</v>
      </c>
      <c r="K19" s="6">
        <f t="shared" si="1"/>
        <v>0</v>
      </c>
    </row>
    <row r="20" spans="1:11" ht="15" customHeight="1">
      <c r="A20" s="5"/>
      <c r="B20" s="5"/>
      <c r="C20" s="5"/>
      <c r="D20" s="5"/>
      <c r="E20" s="5"/>
      <c r="G20" s="1">
        <v>4</v>
      </c>
      <c r="H20" s="1" t="s">
        <v>36</v>
      </c>
      <c r="K20" s="6">
        <f t="shared" si="1"/>
        <v>0</v>
      </c>
    </row>
    <row r="21" spans="1:11" ht="15" customHeight="1">
      <c r="A21" s="9" t="s">
        <v>37</v>
      </c>
      <c r="B21" s="9"/>
      <c r="C21" s="9"/>
      <c r="D21" s="9"/>
      <c r="E21" s="9"/>
      <c r="G21" s="1">
        <v>5</v>
      </c>
      <c r="H21" s="1" t="s">
        <v>38</v>
      </c>
      <c r="K21" s="6">
        <f t="shared" si="1"/>
        <v>0</v>
      </c>
    </row>
    <row r="22" spans="1:11" ht="15" customHeight="1">
      <c r="A22" s="3" t="s">
        <v>3</v>
      </c>
      <c r="B22" s="4" t="s">
        <v>4</v>
      </c>
      <c r="C22" s="4" t="s">
        <v>5</v>
      </c>
      <c r="D22" s="4" t="s">
        <v>6</v>
      </c>
      <c r="E22" s="4" t="s">
        <v>7</v>
      </c>
      <c r="G22" s="1">
        <v>6</v>
      </c>
      <c r="H22" s="1" t="s">
        <v>39</v>
      </c>
      <c r="K22" s="6">
        <f t="shared" si="1"/>
        <v>0</v>
      </c>
    </row>
    <row r="23" spans="1:11">
      <c r="A23" s="2">
        <v>1</v>
      </c>
      <c r="B23" s="1" t="s">
        <v>40</v>
      </c>
      <c r="D23" s="1">
        <v>5</v>
      </c>
      <c r="E23" s="6">
        <f>C23*D23</f>
        <v>0</v>
      </c>
      <c r="J23" s="7" t="s">
        <v>18</v>
      </c>
      <c r="K23" s="8">
        <f>SUM(K17:K22)</f>
        <v>0</v>
      </c>
    </row>
    <row r="24" spans="1:11">
      <c r="A24" s="2">
        <v>2</v>
      </c>
      <c r="B24" s="1" t="s">
        <v>25</v>
      </c>
      <c r="D24" s="1">
        <v>3</v>
      </c>
      <c r="E24" s="6">
        <f t="shared" ref="E24:E30" si="2">C24*D24</f>
        <v>0</v>
      </c>
    </row>
    <row r="25" spans="1:11">
      <c r="A25" s="2">
        <v>3</v>
      </c>
      <c r="B25" s="1" t="s">
        <v>26</v>
      </c>
      <c r="D25" s="1">
        <v>3</v>
      </c>
      <c r="E25" s="6">
        <f t="shared" si="2"/>
        <v>0</v>
      </c>
      <c r="G25" s="9" t="s">
        <v>41</v>
      </c>
      <c r="H25" s="9"/>
      <c r="I25" s="9"/>
      <c r="J25" s="9"/>
      <c r="K25" s="9"/>
    </row>
    <row r="26" spans="1:11">
      <c r="A26" s="2">
        <v>4</v>
      </c>
      <c r="B26" s="1" t="s">
        <v>27</v>
      </c>
      <c r="D26" s="1">
        <v>2</v>
      </c>
      <c r="E26" s="6">
        <f t="shared" si="2"/>
        <v>0</v>
      </c>
      <c r="G26" s="3" t="s">
        <v>3</v>
      </c>
      <c r="H26" s="4" t="s">
        <v>4</v>
      </c>
      <c r="I26" s="4" t="s">
        <v>5</v>
      </c>
      <c r="J26" s="4" t="s">
        <v>6</v>
      </c>
      <c r="K26" s="4" t="s">
        <v>7</v>
      </c>
    </row>
    <row r="27" spans="1:11">
      <c r="A27" s="2">
        <v>5</v>
      </c>
      <c r="B27" s="1" t="s">
        <v>28</v>
      </c>
      <c r="D27" s="1">
        <v>31</v>
      </c>
      <c r="E27" s="6">
        <f t="shared" si="2"/>
        <v>0</v>
      </c>
      <c r="G27" s="1">
        <v>1</v>
      </c>
      <c r="H27" s="1" t="s">
        <v>32</v>
      </c>
      <c r="K27" s="6">
        <f t="shared" ref="K27:K32" si="3">I27*J27</f>
        <v>0</v>
      </c>
    </row>
    <row r="28" spans="1:11">
      <c r="A28" s="2">
        <v>6</v>
      </c>
      <c r="B28" s="1" t="s">
        <v>30</v>
      </c>
      <c r="D28" s="1">
        <v>1</v>
      </c>
      <c r="E28" s="6">
        <f t="shared" si="2"/>
        <v>0</v>
      </c>
      <c r="G28" s="1">
        <v>2</v>
      </c>
      <c r="H28" s="1" t="s">
        <v>34</v>
      </c>
      <c r="K28" s="6">
        <f t="shared" si="3"/>
        <v>0</v>
      </c>
    </row>
    <row r="29" spans="1:11">
      <c r="A29" s="2">
        <v>7</v>
      </c>
      <c r="B29" s="1" t="s">
        <v>31</v>
      </c>
      <c r="D29" s="1">
        <v>1</v>
      </c>
      <c r="E29" s="6">
        <f t="shared" si="2"/>
        <v>0</v>
      </c>
      <c r="G29" s="1">
        <v>3</v>
      </c>
      <c r="H29" s="1" t="s">
        <v>35</v>
      </c>
      <c r="K29" s="6">
        <f t="shared" si="3"/>
        <v>0</v>
      </c>
    </row>
    <row r="30" spans="1:11">
      <c r="A30" s="2">
        <v>8</v>
      </c>
      <c r="B30" s="1" t="s">
        <v>33</v>
      </c>
      <c r="D30" s="1">
        <v>4</v>
      </c>
      <c r="E30" s="6">
        <f t="shared" si="2"/>
        <v>0</v>
      </c>
      <c r="G30" s="1">
        <v>4</v>
      </c>
      <c r="H30" s="1" t="s">
        <v>36</v>
      </c>
      <c r="K30" s="6">
        <f t="shared" si="3"/>
        <v>0</v>
      </c>
    </row>
    <row r="31" spans="1:11">
      <c r="A31" s="2"/>
      <c r="D31" s="7" t="s">
        <v>18</v>
      </c>
      <c r="E31" s="8">
        <f>SUM(E23:E30)</f>
        <v>0</v>
      </c>
      <c r="G31" s="1">
        <v>5</v>
      </c>
      <c r="H31" s="1" t="s">
        <v>38</v>
      </c>
      <c r="K31" s="6">
        <f t="shared" si="3"/>
        <v>0</v>
      </c>
    </row>
    <row r="32" spans="1:11">
      <c r="A32" s="2"/>
      <c r="D32" s="5"/>
      <c r="E32" s="6"/>
      <c r="G32" s="1">
        <v>6</v>
      </c>
      <c r="H32" s="1" t="s">
        <v>39</v>
      </c>
      <c r="K32" s="6">
        <f t="shared" si="3"/>
        <v>0</v>
      </c>
    </row>
    <row r="33" spans="1:11">
      <c r="A33" s="9" t="s">
        <v>42</v>
      </c>
      <c r="B33" s="9"/>
      <c r="C33" s="9"/>
      <c r="D33" s="9"/>
      <c r="E33" s="9"/>
      <c r="J33" s="7" t="s">
        <v>18</v>
      </c>
      <c r="K33" s="8">
        <f>SUM(K27:K32)</f>
        <v>0</v>
      </c>
    </row>
    <row r="34" spans="1:11">
      <c r="A34" s="3" t="s">
        <v>3</v>
      </c>
      <c r="B34" s="4" t="s">
        <v>4</v>
      </c>
      <c r="C34" s="4" t="s">
        <v>5</v>
      </c>
      <c r="D34" s="4" t="s">
        <v>6</v>
      </c>
      <c r="E34" s="4" t="s">
        <v>7</v>
      </c>
    </row>
    <row r="35" spans="1:11">
      <c r="A35" s="1">
        <v>1</v>
      </c>
      <c r="B35" s="1" t="s">
        <v>43</v>
      </c>
      <c r="D35" s="1">
        <v>1</v>
      </c>
      <c r="E35" s="6">
        <f>C35*D35</f>
        <v>0</v>
      </c>
    </row>
    <row r="36" spans="1:11">
      <c r="A36" s="1">
        <v>2</v>
      </c>
      <c r="B36" s="1" t="s">
        <v>44</v>
      </c>
      <c r="D36" s="1">
        <v>1</v>
      </c>
      <c r="E36" s="6">
        <f t="shared" ref="E36:E47" si="4">C36*D36</f>
        <v>0</v>
      </c>
    </row>
    <row r="37" spans="1:11">
      <c r="A37" s="1">
        <v>3</v>
      </c>
      <c r="B37" s="1" t="s">
        <v>45</v>
      </c>
      <c r="D37" s="1">
        <v>1</v>
      </c>
      <c r="E37" s="6">
        <f t="shared" si="4"/>
        <v>0</v>
      </c>
    </row>
    <row r="38" spans="1:11">
      <c r="A38" s="1">
        <v>4</v>
      </c>
      <c r="B38" s="1" t="s">
        <v>23</v>
      </c>
      <c r="D38" s="1">
        <v>1</v>
      </c>
      <c r="E38" s="6">
        <f t="shared" si="4"/>
        <v>0</v>
      </c>
    </row>
    <row r="39" spans="1:11">
      <c r="A39" s="1">
        <v>5</v>
      </c>
      <c r="B39" s="1" t="s">
        <v>40</v>
      </c>
      <c r="D39" s="1">
        <v>12</v>
      </c>
      <c r="E39" s="6">
        <f t="shared" si="4"/>
        <v>0</v>
      </c>
    </row>
    <row r="40" spans="1:11">
      <c r="A40" s="1">
        <v>6</v>
      </c>
      <c r="B40" s="1" t="s">
        <v>25</v>
      </c>
      <c r="D40" s="1">
        <v>6</v>
      </c>
      <c r="E40" s="6">
        <f t="shared" si="4"/>
        <v>0</v>
      </c>
    </row>
    <row r="41" spans="1:11">
      <c r="A41" s="1">
        <v>7</v>
      </c>
      <c r="B41" s="1" t="s">
        <v>46</v>
      </c>
      <c r="D41" s="1">
        <v>6</v>
      </c>
      <c r="E41" s="6">
        <f t="shared" si="4"/>
        <v>0</v>
      </c>
    </row>
    <row r="42" spans="1:11">
      <c r="A42" s="1">
        <v>8</v>
      </c>
      <c r="B42" s="1" t="s">
        <v>27</v>
      </c>
      <c r="D42" s="1">
        <v>2</v>
      </c>
      <c r="E42" s="6">
        <f t="shared" si="4"/>
        <v>0</v>
      </c>
    </row>
    <row r="43" spans="1:11">
      <c r="A43" s="1">
        <v>9</v>
      </c>
      <c r="B43" s="1" t="s">
        <v>28</v>
      </c>
      <c r="D43" s="1">
        <v>66</v>
      </c>
      <c r="E43" s="6">
        <f t="shared" si="4"/>
        <v>0</v>
      </c>
    </row>
    <row r="44" spans="1:11">
      <c r="A44" s="1">
        <v>10</v>
      </c>
      <c r="B44" s="1" t="s">
        <v>30</v>
      </c>
      <c r="D44" s="1">
        <v>1</v>
      </c>
      <c r="E44" s="6">
        <f t="shared" si="4"/>
        <v>0</v>
      </c>
    </row>
    <row r="45" spans="1:11">
      <c r="A45" s="1">
        <v>11</v>
      </c>
      <c r="B45" s="1" t="s">
        <v>31</v>
      </c>
      <c r="D45" s="1">
        <v>1</v>
      </c>
      <c r="E45" s="6">
        <f t="shared" si="4"/>
        <v>0</v>
      </c>
    </row>
    <row r="46" spans="1:11">
      <c r="A46" s="1">
        <v>12</v>
      </c>
      <c r="B46" s="1" t="s">
        <v>33</v>
      </c>
      <c r="D46" s="1">
        <v>4</v>
      </c>
      <c r="E46" s="6">
        <f t="shared" si="4"/>
        <v>0</v>
      </c>
    </row>
    <row r="47" spans="1:11">
      <c r="A47" s="1">
        <v>13</v>
      </c>
      <c r="B47" s="1" t="s">
        <v>47</v>
      </c>
      <c r="D47" s="1">
        <v>8</v>
      </c>
      <c r="E47" s="6">
        <f t="shared" si="4"/>
        <v>0</v>
      </c>
    </row>
    <row r="48" spans="1:11">
      <c r="D48" s="7" t="s">
        <v>18</v>
      </c>
      <c r="E48" s="8">
        <f>SUM(E35:E47)</f>
        <v>0</v>
      </c>
    </row>
  </sheetData>
  <mergeCells count="8">
    <mergeCell ref="A33:E33"/>
    <mergeCell ref="A1:E1"/>
    <mergeCell ref="A21:E21"/>
    <mergeCell ref="M1:Q1"/>
    <mergeCell ref="G1:K1"/>
    <mergeCell ref="G8:K8"/>
    <mergeCell ref="G15:K15"/>
    <mergeCell ref="G25:K2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3bbaf1ec-c663-41e6-aa09-6ab3223bd669">Marc Napier</Owner>
    <Social_x002f_Sustainable_x0020_Factors xmlns="3bbaf1ec-c663-41e6-aa09-6ab3223bd669" xsi:nil="true"/>
    <Contract_x0020_Renewal_x0020_Options xmlns="3bbaf1ec-c663-41e6-aa09-6ab3223bd669" xsi:nil="true"/>
    <Contract_x0020_Manager xmlns="3bbaf1ec-c663-41e6-aa09-6ab3223bd669">
      <UserInfo>
        <DisplayName/>
        <AccountId xsi:nil="true"/>
        <AccountType/>
      </UserInfo>
    </Contract_x0020_Manager>
    <DocumentSetDescription xmlns="http://schemas.microsoft.com/sharepoint/v3">Construction services to install EV charging stations and related electrical equipment.</DocumentSetDescription>
    <Method_x0020_of_x0020_Solicitation xmlns="3bbaf1ec-c663-41e6-aa09-6ab3223bd669">RFP</Method_x0020_of_x0020_Solicitation>
    <Contract_x0020__x0023_ xmlns="3bbaf1ec-c663-41e6-aa09-6ab3223bd669" xsi:nil="true"/>
    <Contract_x0020_Expiry_x0020_Date1 xmlns="3bbaf1ec-c663-41e6-aa09-6ab3223bd669" xsi:nil="true"/>
    <ID_x0020__x0028_Formal_x0020_solicitations_x0029_ xmlns="3bbaf1ec-c663-41e6-aa09-6ab3223bd669">2511604</ID_x0020__x0028_Formal_x0020_solicitations_x0029_>
    <TaxCatchAll xmlns="3bbaf1ec-c663-41e6-aa09-6ab3223bd669" xsi:nil="true"/>
    <lcf76f155ced4ddcb4097134ff3c332f xmlns="ddd05811-68d6-4dc1-a9d0-e1356ea719c5">
      <Terms xmlns="http://schemas.microsoft.com/office/infopath/2007/PartnerControls"/>
    </lcf76f155ced4ddcb4097134ff3c332f>
    <i0f84bba906045b4af568ee102a52dcb xmlns="3bbaf1ec-c663-41e6-aa09-6ab3223bd669">
      <Terms xmlns="http://schemas.microsoft.com/office/infopath/2007/PartnerControls"/>
    </i0f84bba906045b4af568ee102a52dcb>
    <_dlc_DocId xmlns="3bbaf1ec-c663-41e6-aa09-6ab3223bd669">AUID-77773969-26848</_dlc_DocId>
    <_dlc_DocIdUrl xmlns="3bbaf1ec-c663-41e6-aa09-6ab3223bd669">
      <Url>https://cascrd.sharepoint.com/sites/PurchasingRiskManagement/_layouts/15/DocIdRedir.aspx?ID=AUID-77773969-26848</Url>
      <Description>AUID-77773969-26848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CF7C784AD9474B8E1D70FD5F0A6540" ma:contentTypeVersion="50" ma:contentTypeDescription="Create a new document." ma:contentTypeScope="" ma:versionID="00e88539d1e6534fa0bc381adfc32215">
  <xsd:schema xmlns:xsd="http://www.w3.org/2001/XMLSchema" xmlns:xs="http://www.w3.org/2001/XMLSchema" xmlns:p="http://schemas.microsoft.com/office/2006/metadata/properties" xmlns:ns1="http://schemas.microsoft.com/sharepoint/v3" xmlns:ns2="3bbaf1ec-c663-41e6-aa09-6ab3223bd669" xmlns:ns3="ddd05811-68d6-4dc1-a9d0-e1356ea719c5" targetNamespace="http://schemas.microsoft.com/office/2006/metadata/properties" ma:root="true" ma:fieldsID="fa82d3fac4202ff7cd6c90b1e3054c3f" ns1:_="" ns2:_="" ns3:_="">
    <xsd:import namespace="http://schemas.microsoft.com/sharepoint/v3"/>
    <xsd:import namespace="3bbaf1ec-c663-41e6-aa09-6ab3223bd669"/>
    <xsd:import namespace="ddd05811-68d6-4dc1-a9d0-e1356ea719c5"/>
    <xsd:element name="properties">
      <xsd:complexType>
        <xsd:sequence>
          <xsd:element name="documentManagement">
            <xsd:complexType>
              <xsd:all>
                <xsd:element ref="ns1:DocumentSetDescription" minOccurs="0"/>
                <xsd:element ref="ns2:Contract_x0020_Renewal_x0020_Options" minOccurs="0"/>
                <xsd:element ref="ns2:Owner" minOccurs="0"/>
                <xsd:element ref="ns2:Contract_x0020__x0023_" minOccurs="0"/>
                <xsd:element ref="ns2:Social_x002f_Sustainable_x0020_Factors" minOccurs="0"/>
                <xsd:element ref="ns2:Contract_x0020_Expiry_x0020_Date1" minOccurs="0"/>
                <xsd:element ref="ns2:ID_x0020__x0028_Formal_x0020_solicitations_x0029_" minOccurs="0"/>
                <xsd:element ref="ns2:Method_x0020_of_x0020_Solicitation" minOccurs="0"/>
                <xsd:element ref="ns2:Contract_x0020_Manager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  <xsd:element ref="ns2:i0f84bba906045b4af568ee102a52dcb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cumentSetDescription" ma:index="8" nillable="true" ma:displayName="Description" ma:description="A description of the Document Set" ma:internalName="DocumentSet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baf1ec-c663-41e6-aa09-6ab3223bd669" elementFormDefault="qualified">
    <xsd:import namespace="http://schemas.microsoft.com/office/2006/documentManagement/types"/>
    <xsd:import namespace="http://schemas.microsoft.com/office/infopath/2007/PartnerControls"/>
    <xsd:element name="Contract_x0020_Renewal_x0020_Options" ma:index="9" nillable="true" ma:displayName="Contract Renewal Options" ma:internalName="Contract_x0020_Renewal_x0020_Options" ma:readOnly="false">
      <xsd:simpleType>
        <xsd:restriction base="dms:Note">
          <xsd:maxLength value="255"/>
        </xsd:restriction>
      </xsd:simpleType>
    </xsd:element>
    <xsd:element name="Owner" ma:index="10" nillable="true" ma:displayName="Owner" ma:internalName="Owner" ma:readOnly="false">
      <xsd:simpleType>
        <xsd:restriction base="dms:Text">
          <xsd:maxLength value="255"/>
        </xsd:restriction>
      </xsd:simpleType>
    </xsd:element>
    <xsd:element name="Contract_x0020__x0023_" ma:index="11" nillable="true" ma:displayName="Contract #" ma:internalName="Contract_x0020__x0023_" ma:readOnly="false">
      <xsd:simpleType>
        <xsd:restriction base="dms:Text">
          <xsd:maxLength value="255"/>
        </xsd:restriction>
      </xsd:simpleType>
    </xsd:element>
    <xsd:element name="Social_x002f_Sustainable_x0020_Factors" ma:index="12" nillable="true" ma:displayName="Social/Sustainable Factors" ma:format="Dropdown" ma:internalName="Social_x002F_Sustainable_x0020_Factors" ma:readOnly="false">
      <xsd:simpleType>
        <xsd:restriction base="dms:Choice">
          <xsd:enumeration value="Yes"/>
          <xsd:enumeration value="No"/>
        </xsd:restriction>
      </xsd:simpleType>
    </xsd:element>
    <xsd:element name="Contract_x0020_Expiry_x0020_Date1" ma:index="13" nillable="true" ma:displayName="Contract Expiry Date" ma:format="DateOnly" ma:internalName="Contract_x0020_Expiry_x0020_Date1" ma:readOnly="false">
      <xsd:simpleType>
        <xsd:restriction base="dms:DateTime"/>
      </xsd:simpleType>
    </xsd:element>
    <xsd:element name="ID_x0020__x0028_Formal_x0020_solicitations_x0029_" ma:index="14" nillable="true" ma:displayName="ID (Formal solicitations)" ma:format="Dropdown" ma:internalName="ID_x0020__x0028_Formal_x0020_solicitations_x0029_" ma:readOnly="false">
      <xsd:simpleType>
        <xsd:restriction base="dms:Text">
          <xsd:maxLength value="255"/>
        </xsd:restriction>
      </xsd:simpleType>
    </xsd:element>
    <xsd:element name="Method_x0020_of_x0020_Solicitation" ma:index="15" nillable="true" ma:displayName="Method of Solicitation" ma:default="Price Request or Quote" ma:format="Dropdown" ma:internalName="Method_x0020_of_x0020_Solicitation" ma:readOnly="false">
      <xsd:simpleType>
        <xsd:restriction base="dms:Choice">
          <xsd:enumeration value="ITQ"/>
          <xsd:enumeration value="ITT"/>
          <xsd:enumeration value="NOI"/>
          <xsd:enumeration value="Price Request or Quote"/>
          <xsd:enumeration value="RFEI"/>
          <xsd:enumeration value="RFI"/>
          <xsd:enumeration value="RFP"/>
          <xsd:enumeration value="RFQ"/>
          <xsd:enumeration value="SO"/>
        </xsd:restriction>
      </xsd:simpleType>
    </xsd:element>
    <xsd:element name="Contract_x0020_Manager" ma:index="16" nillable="true" ma:displayName="Contract Manager" ma:list="UserInfo" ma:SharePointGroup="0" ma:internalName="Contract_x0020_Manag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" ma:index="27" nillable="true" ma:displayName="Taxonomy Catch All Column" ma:hidden="true" ma:list="{fabfd06d-d452-4313-ab1f-312680742e91}" ma:internalName="TaxCatchAll" ma:showField="CatchAllData" ma:web="3bbaf1ec-c663-41e6-aa09-6ab3223bd6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0f84bba906045b4af568ee102a52dcb" ma:index="31" nillable="true" ma:taxonomy="true" ma:internalName="i0f84bba906045b4af568ee102a52dcb" ma:taxonomyFieldName="RevIMBCS" ma:displayName="LGMA Classification" ma:indexed="true" ma:default="" ma:fieldId="{20f84bba-9060-45b4-af56-8ee102a52dcb}" ma:sspId="d59b882e-c203-4735-a7e1-07805152b82c" ma:termSetId="fde3a6af-0b26-49a9-befb-8f5ed8b4ed2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32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3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d05811-68d6-4dc1-a9d0-e1356ea719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d59b882e-c203-4735-a7e1-07805152b8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9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B4B8E8-56E9-40DE-BB45-033831D6D841}"/>
</file>

<file path=customXml/itemProps2.xml><?xml version="1.0" encoding="utf-8"?>
<ds:datastoreItem xmlns:ds="http://schemas.openxmlformats.org/officeDocument/2006/customXml" ds:itemID="{C2BD9AB6-6DFF-4A00-B19A-4ECC5297ADE0}"/>
</file>

<file path=customXml/itemProps3.xml><?xml version="1.0" encoding="utf-8"?>
<ds:datastoreItem xmlns:ds="http://schemas.openxmlformats.org/officeDocument/2006/customXml" ds:itemID="{522355DA-0AF8-4FC8-9DAD-5ACD5613EE07}"/>
</file>

<file path=customXml/itemProps4.xml><?xml version="1.0" encoding="utf-8"?>
<ds:datastoreItem xmlns:ds="http://schemas.openxmlformats.org/officeDocument/2006/customXml" ds:itemID="{8556BBD5-C29D-4571-A91F-75BA6D4B76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Coco Kao</dc:creator>
  <cp:keywords/>
  <dc:description/>
  <cp:lastModifiedBy/>
  <cp:revision/>
  <dcterms:created xsi:type="dcterms:W3CDTF">2025-05-20T23:46:35Z</dcterms:created>
  <dcterms:modified xsi:type="dcterms:W3CDTF">2025-06-04T16:12:26Z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0x0101000FCF7C784AD9474B8E1D70FD5F0A6540</vt:lpwstr>
  </property>
  <property fmtid="{D5CDD505-2E9C-101B-9397-08002B2CF9AE}" pid="3" name="MediaServiceImageTags">
    <vt:lpwstr/>
  </property>
  <property fmtid="{D5CDD505-2E9C-101B-9397-08002B2CF9AE}" pid="4" name="RevIMBCS">
    <vt:lpwstr/>
  </property>
  <property fmtid="{D5CDD505-2E9C-101B-9397-08002B2CF9AE}" pid="5" name="_dlc_DocIdItemGuid">
    <vt:lpwstr>f2df4b74-a1d8-49db-9dac-f9f5a8dd21d2</vt:lpwstr>
  </property>
</Properties>
</file>