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cascrd.sharepoint.com/sites/PurchasingRiskManagement/Formal Solicitations/Corporate Recycling Services/Corporate Recycling Services/Tender Documents/"/>
    </mc:Choice>
  </mc:AlternateContent>
  <xr:revisionPtr revIDLastSave="581" documentId="8_{629E9AA8-BA7F-467B-98D1-E2C778F31F8B}" xr6:coauthVersionLast="47" xr6:coauthVersionMax="47" xr10:uidLastSave="{A22E9C4A-30F2-4D42-932F-2ADA05BE96FA}"/>
  <bookViews>
    <workbookView xWindow="28680" yWindow="-120" windowWidth="29040" windowHeight="15840" xr2:uid="{821C0DEE-730E-4572-B79F-6060F16E6DE5}"/>
  </bookViews>
  <sheets>
    <sheet name="Schedule of Prices" sheetId="2" r:id="rId1"/>
    <sheet name="Sheet1" sheetId="7" r:id="rId2"/>
  </sheets>
  <definedNames>
    <definedName name="_xlnm.Print_Area" localSheetId="0">'Schedule of Prices'!$A$2:$Y$57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7" i="2" l="1"/>
  <c r="N27" i="2" s="1"/>
  <c r="M28" i="2"/>
  <c r="N28" i="2" s="1"/>
  <c r="M29" i="2"/>
  <c r="N29" i="2" s="1"/>
  <c r="J28" i="2"/>
  <c r="J29" i="2"/>
  <c r="J30" i="2"/>
  <c r="J31" i="2"/>
  <c r="M43" i="2"/>
  <c r="N43" i="2" s="1"/>
  <c r="J43" i="2"/>
  <c r="J42" i="2"/>
  <c r="J41" i="2"/>
  <c r="J40" i="2"/>
  <c r="J39" i="2"/>
  <c r="J38" i="2"/>
  <c r="J37" i="2"/>
  <c r="M26" i="2"/>
  <c r="Q26" i="2" s="1"/>
  <c r="U26" i="2" s="1"/>
  <c r="Y26" i="2" s="1"/>
  <c r="Z26" i="2" s="1"/>
  <c r="J27" i="2"/>
  <c r="J26" i="2"/>
  <c r="J25" i="2"/>
  <c r="J24" i="2"/>
  <c r="J23" i="2"/>
  <c r="J22" i="2"/>
  <c r="J21" i="2"/>
  <c r="J20" i="2"/>
  <c r="J14" i="2"/>
  <c r="J13" i="2"/>
  <c r="J12" i="2"/>
  <c r="J11" i="2"/>
  <c r="J10" i="2"/>
  <c r="J9" i="2"/>
  <c r="J8" i="2"/>
  <c r="J7" i="2"/>
  <c r="J6" i="2"/>
  <c r="J5" i="2"/>
  <c r="J4" i="2"/>
  <c r="Q43" i="2"/>
  <c r="U43" i="2" s="1"/>
  <c r="Y43" i="2" s="1"/>
  <c r="Z43" i="2" s="1"/>
  <c r="M24" i="2"/>
  <c r="Q24" i="2" s="1"/>
  <c r="U24" i="2" s="1"/>
  <c r="Y24" i="2" s="1"/>
  <c r="Z24" i="2" s="1"/>
  <c r="M25" i="2"/>
  <c r="Q25" i="2" s="1"/>
  <c r="U25" i="2" s="1"/>
  <c r="Y25" i="2" s="1"/>
  <c r="Z25" i="2" s="1"/>
  <c r="M23" i="2"/>
  <c r="Q23" i="2" s="1"/>
  <c r="U23" i="2" s="1"/>
  <c r="Y23" i="2" s="1"/>
  <c r="Z23" i="2" s="1"/>
  <c r="M31" i="2"/>
  <c r="Q31" i="2" s="1"/>
  <c r="U31" i="2" s="1"/>
  <c r="Y31" i="2" s="1"/>
  <c r="Z31" i="2" s="1"/>
  <c r="M30" i="2"/>
  <c r="Q30" i="2" s="1"/>
  <c r="U30" i="2" s="1"/>
  <c r="M21" i="2"/>
  <c r="Q21" i="2" s="1"/>
  <c r="U21" i="2" s="1"/>
  <c r="Y21" i="2" s="1"/>
  <c r="Z21" i="2" s="1"/>
  <c r="M22" i="2"/>
  <c r="Q22" i="2" s="1"/>
  <c r="U22" i="2" s="1"/>
  <c r="Y22" i="2" s="1"/>
  <c r="Z22" i="2" s="1"/>
  <c r="M9" i="2"/>
  <c r="M14" i="2"/>
  <c r="M11" i="2"/>
  <c r="M13" i="2"/>
  <c r="M5" i="2"/>
  <c r="M6" i="2"/>
  <c r="M12" i="2"/>
  <c r="M41" i="2"/>
  <c r="Q41" i="2" s="1"/>
  <c r="U41" i="2" s="1"/>
  <c r="Y41" i="2" s="1"/>
  <c r="Z41" i="2" s="1"/>
  <c r="M4" i="2"/>
  <c r="N4" i="2" s="1"/>
  <c r="M8" i="2"/>
  <c r="N8" i="2" s="1"/>
  <c r="M10" i="2"/>
  <c r="N10" i="2" s="1"/>
  <c r="M7" i="2"/>
  <c r="N7" i="2" s="1"/>
  <c r="Q29" i="2" l="1"/>
  <c r="U29" i="2" s="1"/>
  <c r="Q28" i="2"/>
  <c r="Q27" i="2"/>
  <c r="U27" i="2" s="1"/>
  <c r="V27" i="2" s="1"/>
  <c r="Y30" i="2"/>
  <c r="Z30" i="2" s="1"/>
  <c r="V30" i="2"/>
  <c r="Y29" i="2"/>
  <c r="Z29" i="2" s="1"/>
  <c r="V29" i="2"/>
  <c r="Y27" i="2"/>
  <c r="Z27" i="2" s="1"/>
  <c r="R30" i="2"/>
  <c r="R29" i="2"/>
  <c r="N26" i="2"/>
  <c r="J44" i="2"/>
  <c r="J45" i="2" s="1"/>
  <c r="J32" i="2"/>
  <c r="J33" i="2" s="1"/>
  <c r="J34" i="2" s="1"/>
  <c r="R23" i="2"/>
  <c r="R24" i="2"/>
  <c r="N41" i="2"/>
  <c r="R43" i="2"/>
  <c r="V43" i="2"/>
  <c r="V41" i="2"/>
  <c r="R41" i="2"/>
  <c r="R31" i="2"/>
  <c r="V21" i="2"/>
  <c r="N25" i="2"/>
  <c r="R22" i="2"/>
  <c r="N21" i="2"/>
  <c r="N30" i="2"/>
  <c r="V22" i="2"/>
  <c r="V31" i="2"/>
  <c r="N22" i="2"/>
  <c r="N31" i="2"/>
  <c r="R26" i="2"/>
  <c r="V23" i="2"/>
  <c r="N23" i="2"/>
  <c r="V24" i="2"/>
  <c r="R25" i="2"/>
  <c r="N24" i="2"/>
  <c r="R21" i="2"/>
  <c r="R27" i="2"/>
  <c r="V25" i="2"/>
  <c r="V26" i="2"/>
  <c r="J15" i="2"/>
  <c r="J16" i="2" s="1"/>
  <c r="J17" i="2" s="1"/>
  <c r="Q12" i="2"/>
  <c r="N12" i="2"/>
  <c r="Q6" i="2"/>
  <c r="N6" i="2"/>
  <c r="Q5" i="2"/>
  <c r="N5" i="2"/>
  <c r="Q13" i="2"/>
  <c r="N13" i="2"/>
  <c r="Q11" i="2"/>
  <c r="N11" i="2"/>
  <c r="Q14" i="2"/>
  <c r="N14" i="2"/>
  <c r="Q9" i="2"/>
  <c r="N9" i="2"/>
  <c r="M40" i="2"/>
  <c r="M39" i="2"/>
  <c r="M42" i="2"/>
  <c r="M38" i="2"/>
  <c r="M37" i="2"/>
  <c r="N37" i="2" s="1"/>
  <c r="M20" i="2"/>
  <c r="N20" i="2" s="1"/>
  <c r="Q7" i="2"/>
  <c r="Q10" i="2"/>
  <c r="Q8" i="2"/>
  <c r="R28" i="2" l="1"/>
  <c r="U28" i="2"/>
  <c r="J46" i="2"/>
  <c r="Q39" i="2"/>
  <c r="N39" i="2"/>
  <c r="Q38" i="2"/>
  <c r="N38" i="2"/>
  <c r="Q40" i="2"/>
  <c r="N40" i="2"/>
  <c r="Q42" i="2"/>
  <c r="N42" i="2"/>
  <c r="N15" i="2"/>
  <c r="N16" i="2" s="1"/>
  <c r="N17" i="2" s="1"/>
  <c r="N32" i="2"/>
  <c r="N33" i="2" s="1"/>
  <c r="N34" i="2" s="1"/>
  <c r="U8" i="2"/>
  <c r="R8" i="2"/>
  <c r="U10" i="2"/>
  <c r="R10" i="2"/>
  <c r="U7" i="2"/>
  <c r="R7" i="2"/>
  <c r="U9" i="2"/>
  <c r="R9" i="2"/>
  <c r="U14" i="2"/>
  <c r="R14" i="2"/>
  <c r="U11" i="2"/>
  <c r="R11" i="2"/>
  <c r="U13" i="2"/>
  <c r="R13" i="2"/>
  <c r="U5" i="2"/>
  <c r="R5" i="2"/>
  <c r="U6" i="2"/>
  <c r="R6" i="2"/>
  <c r="U12" i="2"/>
  <c r="R12" i="2"/>
  <c r="Q37" i="2"/>
  <c r="R37" i="2" s="1"/>
  <c r="Q4" i="2"/>
  <c r="R4" i="2" s="1"/>
  <c r="Q20" i="2"/>
  <c r="R20" i="2" s="1"/>
  <c r="R32" i="2" l="1"/>
  <c r="R33" i="2" s="1"/>
  <c r="R34" i="2" s="1"/>
  <c r="Y28" i="2"/>
  <c r="Z28" i="2" s="1"/>
  <c r="V28" i="2"/>
  <c r="R15" i="2"/>
  <c r="R16" i="2" s="1"/>
  <c r="R17" i="2" s="1"/>
  <c r="U40" i="2"/>
  <c r="R40" i="2"/>
  <c r="U38" i="2"/>
  <c r="R38" i="2"/>
  <c r="U42" i="2"/>
  <c r="R42" i="2"/>
  <c r="N44" i="2"/>
  <c r="N45" i="2" s="1"/>
  <c r="N46" i="2" s="1"/>
  <c r="U39" i="2"/>
  <c r="R39" i="2"/>
  <c r="Y12" i="2"/>
  <c r="Z12" i="2" s="1"/>
  <c r="V12" i="2"/>
  <c r="Y6" i="2"/>
  <c r="Z6" i="2" s="1"/>
  <c r="V6" i="2"/>
  <c r="Y5" i="2"/>
  <c r="Z5" i="2" s="1"/>
  <c r="V5" i="2"/>
  <c r="Y13" i="2"/>
  <c r="Z13" i="2" s="1"/>
  <c r="V13" i="2"/>
  <c r="Y11" i="2"/>
  <c r="Z11" i="2" s="1"/>
  <c r="V11" i="2"/>
  <c r="Y14" i="2"/>
  <c r="Z14" i="2" s="1"/>
  <c r="V14" i="2"/>
  <c r="Y9" i="2"/>
  <c r="Z9" i="2" s="1"/>
  <c r="V9" i="2"/>
  <c r="Y7" i="2"/>
  <c r="Z7" i="2" s="1"/>
  <c r="V7" i="2"/>
  <c r="Y10" i="2"/>
  <c r="Z10" i="2" s="1"/>
  <c r="V10" i="2"/>
  <c r="Y8" i="2"/>
  <c r="Z8" i="2" s="1"/>
  <c r="V8" i="2"/>
  <c r="U37" i="2"/>
  <c r="V37" i="2" s="1"/>
  <c r="U4" i="2"/>
  <c r="V4" i="2" s="1"/>
  <c r="U20" i="2"/>
  <c r="V20" i="2" s="1"/>
  <c r="V32" i="2" s="1"/>
  <c r="V33" i="2" s="1"/>
  <c r="V34" i="2" s="1"/>
  <c r="Y39" i="2" l="1"/>
  <c r="Z39" i="2" s="1"/>
  <c r="V39" i="2"/>
  <c r="Y42" i="2"/>
  <c r="Z42" i="2" s="1"/>
  <c r="V42" i="2"/>
  <c r="R44" i="2"/>
  <c r="R45" i="2" s="1"/>
  <c r="R46" i="2" s="1"/>
  <c r="Y38" i="2"/>
  <c r="Z38" i="2" s="1"/>
  <c r="V38" i="2"/>
  <c r="Y40" i="2"/>
  <c r="Z40" i="2" s="1"/>
  <c r="V40" i="2"/>
  <c r="V15" i="2"/>
  <c r="V16" i="2" s="1"/>
  <c r="V17" i="2" s="1"/>
  <c r="Y37" i="2"/>
  <c r="Z37" i="2" s="1"/>
  <c r="Y4" i="2"/>
  <c r="Z4" i="2" s="1"/>
  <c r="Z15" i="2" s="1"/>
  <c r="Z16" i="2" s="1"/>
  <c r="Z17" i="2" s="1"/>
  <c r="Y20" i="2"/>
  <c r="Z20" i="2" s="1"/>
  <c r="Z32" i="2" s="1"/>
  <c r="Z33" i="2" s="1"/>
  <c r="Z34" i="2" s="1"/>
  <c r="V44" i="2" l="1"/>
  <c r="V45" i="2" s="1"/>
  <c r="V46" i="2" s="1"/>
  <c r="Z44" i="2"/>
  <c r="Z45" i="2" s="1"/>
  <c r="Z46" i="2" s="1"/>
</calcChain>
</file>

<file path=xl/sharedStrings.xml><?xml version="1.0" encoding="utf-8"?>
<sst xmlns="http://schemas.openxmlformats.org/spreadsheetml/2006/main" count="312" uniqueCount="94">
  <si>
    <t xml:space="preserve">Schedule A Fees and Prices
Proponents need to provide all inclusive unit prices for the proposed services as well as additional prices for any future work. The spreadsheet will automatically update the unit prices based on any annual escalators provided below. Proponents need to fill in teh blue boxes and may override any cost per month boxes as required. </t>
  </si>
  <si>
    <r>
      <rPr>
        <b/>
        <sz val="12"/>
        <color rgb="FF000000"/>
        <rFont val="Arial"/>
      </rPr>
      <t xml:space="preserve">Year 1
</t>
    </r>
    <r>
      <rPr>
        <sz val="12"/>
        <color rgb="FF000000"/>
        <rFont val="Arial"/>
      </rPr>
      <t>April 1 to March 31</t>
    </r>
  </si>
  <si>
    <r>
      <rPr>
        <b/>
        <sz val="12"/>
        <color rgb="FF000000"/>
        <rFont val="Arial"/>
      </rPr>
      <t xml:space="preserve">Year 2
</t>
    </r>
    <r>
      <rPr>
        <sz val="12"/>
        <color rgb="FF000000"/>
        <rFont val="Arial"/>
      </rPr>
      <t>April 1 to March 31</t>
    </r>
  </si>
  <si>
    <r>
      <rPr>
        <b/>
        <sz val="12"/>
        <color rgb="FF000000"/>
        <rFont val="Arial"/>
      </rPr>
      <t xml:space="preserve">Year 3
</t>
    </r>
    <r>
      <rPr>
        <sz val="12"/>
        <color rgb="FF000000"/>
        <rFont val="Arial"/>
      </rPr>
      <t>April 1 to March 31</t>
    </r>
  </si>
  <si>
    <r>
      <rPr>
        <b/>
        <sz val="12"/>
        <color rgb="FF000000"/>
        <rFont val="Arial"/>
      </rPr>
      <t xml:space="preserve">Year 4
</t>
    </r>
    <r>
      <rPr>
        <sz val="12"/>
        <color rgb="FF000000"/>
        <rFont val="Arial"/>
      </rPr>
      <t>April 1 to March 31</t>
    </r>
  </si>
  <si>
    <r>
      <rPr>
        <b/>
        <sz val="12"/>
        <color rgb="FF000000"/>
        <rFont val="Arial"/>
      </rPr>
      <t xml:space="preserve">Year 5
</t>
    </r>
    <r>
      <rPr>
        <sz val="12"/>
        <color rgb="FF000000"/>
        <rFont val="Arial"/>
      </rPr>
      <t>April 1 to March 31</t>
    </r>
  </si>
  <si>
    <t>Food Waste &amp; Food Soiled Paper</t>
  </si>
  <si>
    <t>Existing Container Size</t>
  </si>
  <si>
    <t>Proposed Container Size</t>
  </si>
  <si>
    <t xml:space="preserve">Frequency of Pickup </t>
  </si>
  <si>
    <t>No of Months</t>
  </si>
  <si>
    <t>Cost per Month</t>
  </si>
  <si>
    <t>Total</t>
  </si>
  <si>
    <t>Administration Office</t>
  </si>
  <si>
    <t>240 litre</t>
  </si>
  <si>
    <t>Weekly</t>
  </si>
  <si>
    <t>Monday</t>
  </si>
  <si>
    <t>Gibsons &amp; Area Community Centre  - Steel Container with Bear Proof Lid</t>
  </si>
  <si>
    <t>3-Yard</t>
  </si>
  <si>
    <t>Bi-Weekly</t>
  </si>
  <si>
    <t>Gibsons &amp; District Aquatic Facility</t>
  </si>
  <si>
    <t>Gibsons &amp; District Fire Hall</t>
  </si>
  <si>
    <t>Halfmoon Bay Fire Hall</t>
  </si>
  <si>
    <t>Friday</t>
  </si>
  <si>
    <t>Pender Harbour Aquatic &amp; Fitness Centre</t>
  </si>
  <si>
    <t>Every other Week</t>
  </si>
  <si>
    <t>Roberts Creek Fire Hall</t>
  </si>
  <si>
    <t>Sechelt Aquatic Centre - Steel Container with Bear Proof Lid</t>
  </si>
  <si>
    <t>Sechelt Landfill</t>
  </si>
  <si>
    <t>Sunshine Coast Arena</t>
  </si>
  <si>
    <t>Thursday</t>
  </si>
  <si>
    <t>Works Yard</t>
  </si>
  <si>
    <t xml:space="preserve">Subtotal </t>
  </si>
  <si>
    <t>GST</t>
  </si>
  <si>
    <t>Mixed Recycling</t>
  </si>
  <si>
    <t>Container Size</t>
  </si>
  <si>
    <t>Frequency of Pickup</t>
  </si>
  <si>
    <t>Current Day of Week 
Services are performed</t>
  </si>
  <si>
    <t xml:space="preserve">2-yard </t>
  </si>
  <si>
    <t>1 x Month</t>
  </si>
  <si>
    <t>Gibsons &amp; Area Community Centre</t>
  </si>
  <si>
    <t xml:space="preserve">4-yard </t>
  </si>
  <si>
    <t>2-yard</t>
  </si>
  <si>
    <t>1 x every 2 Months</t>
  </si>
  <si>
    <t>1 x every 3 Months</t>
  </si>
  <si>
    <t xml:space="preserve">Sechelt Aquatic Centre </t>
  </si>
  <si>
    <t>2-yards</t>
  </si>
  <si>
    <t>Wednesday</t>
  </si>
  <si>
    <t>Sunshine Coast Arena - May to September</t>
  </si>
  <si>
    <t>1 x every 2 months</t>
  </si>
  <si>
    <t>Sunshine Coast Arena - October to January</t>
  </si>
  <si>
    <t>Sunshine Coast Arena - February to April</t>
  </si>
  <si>
    <t>Monthly</t>
  </si>
  <si>
    <t>Cardboard</t>
  </si>
  <si>
    <t>up request</t>
  </si>
  <si>
    <t>4-yard</t>
  </si>
  <si>
    <t>Sechelt Aquatic Centre</t>
  </si>
  <si>
    <t>2 x Month</t>
  </si>
  <si>
    <r>
      <t xml:space="preserve">4. Annual Contract Escalators 
</t>
    </r>
    <r>
      <rPr>
        <sz val="12"/>
        <rFont val="Arial"/>
        <family val="2"/>
      </rPr>
      <t>If applicable Proponents need to indicate what their annual escalators are for the monthly  services. Please submit a % increase in the blue boxes in the  table below and the table will automatically calculate your annual increase</t>
    </r>
  </si>
  <si>
    <t xml:space="preserve">
Year 2</t>
  </si>
  <si>
    <t>Year 3</t>
  </si>
  <si>
    <t>Year 4</t>
  </si>
  <si>
    <t xml:space="preserve">
Year 5</t>
  </si>
  <si>
    <t xml:space="preserve"> </t>
  </si>
  <si>
    <t>Percentage increase</t>
  </si>
  <si>
    <t>Extras</t>
  </si>
  <si>
    <t>Cost  per occurrence</t>
  </si>
  <si>
    <t>Subject to Annual Escalators
 (Yes / No)</t>
  </si>
  <si>
    <r>
      <t>Bin Delivery Fee (if there is a change to a bin size, or if we are adding a bin)</t>
    </r>
    <r>
      <rPr>
        <b/>
        <sz val="12"/>
        <rFont val="Arial"/>
        <family val="2"/>
      </rPr>
      <t xml:space="preserve"> *</t>
    </r>
  </si>
  <si>
    <r>
      <t>Bin Removal Fee (if there is a change to bin size)</t>
    </r>
    <r>
      <rPr>
        <b/>
        <sz val="12"/>
        <rFont val="Arial"/>
        <family val="2"/>
      </rPr>
      <t xml:space="preserve"> *</t>
    </r>
  </si>
  <si>
    <t>Overloaded Bin Fee</t>
  </si>
  <si>
    <t>Organic Cart Swap / Cleaning Fee</t>
  </si>
  <si>
    <t>* The Bin Delivery and Bin Removal fees are for changes during the term of the contract and not for contract mobilization and demobilization.</t>
  </si>
  <si>
    <t xml:space="preserve">Facility Name </t>
  </si>
  <si>
    <t>Location</t>
  </si>
  <si>
    <t>1975 Field Road, Sechelt BC</t>
  </si>
  <si>
    <t>Y</t>
  </si>
  <si>
    <t xml:space="preserve">700 Park Road, Gibsons BC </t>
  </si>
  <si>
    <t>953 Gibsons Way, Gibsons BC</t>
  </si>
  <si>
    <t>790 North Road, Gibsons BC</t>
  </si>
  <si>
    <t>8972 Redrooffs Rd, Halfmoon Bay, BC</t>
  </si>
  <si>
    <t>Pender Habrour Aquatic &amp; Fitness Centre</t>
  </si>
  <si>
    <t>13639 Sunshine Coast Hwy, Madeira Park, BC</t>
  </si>
  <si>
    <t xml:space="preserve">1302 Roberts Creek Rd, Roberts Creek, BC </t>
  </si>
  <si>
    <t xml:space="preserve">5500 Shorncliffe Ave, Sechelt, BC </t>
  </si>
  <si>
    <t xml:space="preserve">4901 Dusty Rd, Sechelt, BC </t>
  </si>
  <si>
    <t xml:space="preserve">5982 Shoal Way, Sechelt, BC </t>
  </si>
  <si>
    <t>5920 Mason Road, Sechelt BC</t>
  </si>
  <si>
    <t xml:space="preserve">Y </t>
  </si>
  <si>
    <t>Proposed of Week 
Services will be performed</t>
  </si>
  <si>
    <t>Tuesday*</t>
  </si>
  <si>
    <t>Current or Preferred* Day of Week 
Services are performed</t>
  </si>
  <si>
    <t>Monday afternoon* or Tuesday* to Friday*</t>
  </si>
  <si>
    <t>Wednesday or Thursday*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</si>
</sst>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_);[Red]\(&quot;$&quot;#,##0\)"/>
    <numFmt numFmtId="165" formatCode="&quot;$&quot;#,##0.00_);[Red]\(&quot;$&quot;#,##0.00\)"/>
    <numFmt numFmtId="166" formatCode="&quot;$&quot;#,##0.00"/>
    <numFmt numFmtId="167" formatCode="[$-409]d\-mmm\-yy;@"/>
  </numFmts>
  <fonts count="10" x14ac:knownFonts="1">
    <font>
      <sz val="11"/>
      <color theme="1"/>
      <name val="Calibri"/>
      <family val="2"/>
      <scheme val="minor"/>
    </font>
    <font>
      <sz val="12"/>
      <name val="Arial"/>
      <family val="2"/>
    </font>
    <font>
      <b/>
      <sz val="12"/>
      <name val="Arial"/>
      <family val="2"/>
    </font>
    <font>
      <sz val="11"/>
      <name val="Calibri"/>
      <family val="2"/>
      <scheme val="minor"/>
    </font>
    <font>
      <sz val="10"/>
      <name val="Arial"/>
      <family val="2"/>
    </font>
    <font>
      <b/>
      <sz val="10"/>
      <name val="Arial"/>
      <family val="2"/>
    </font>
    <font>
      <b/>
      <sz val="11"/>
      <name val="Calibri"/>
      <family val="2"/>
      <scheme val="minor"/>
    </font>
    <font>
      <b/>
      <sz val="10"/>
      <name val="Calibri"/>
      <family val="2"/>
      <scheme val="minor"/>
    </font>
    <font>
      <b/>
      <sz val="12"/>
      <color rgb="FF000000"/>
      <name val="Arial"/>
    </font>
    <font>
      <sz val="12"/>
      <color rgb="FF000000"/>
      <name val="Arial"/>
    </font>
  </fonts>
  <fills count="3">
    <fill>
      <patternFill patternType="none"/>
    </fill>
    <fill>
      <patternFill patternType="gray125"/>
    </fill>
    <fill>
      <patternFill patternType="solid">
        <fgColor theme="8" tint="0.79998168889431442"/>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s>
  <cellStyleXfs count="1">
    <xf numFmtId="0" fontId="0" fillId="0" borderId="0"/>
  </cellStyleXfs>
  <cellXfs count="61">
    <xf numFmtId="0" fontId="0" fillId="0" borderId="0" xfId="0"/>
    <xf numFmtId="0" fontId="1" fillId="0" borderId="0" xfId="0" applyFont="1"/>
    <xf numFmtId="0" fontId="2" fillId="0" borderId="1" xfId="0" applyFont="1" applyBorder="1" applyAlignment="1">
      <alignment vertical="center" wrapText="1"/>
    </xf>
    <xf numFmtId="0" fontId="0" fillId="0" borderId="1" xfId="0" applyBorder="1"/>
    <xf numFmtId="166" fontId="1" fillId="2" borderId="1" xfId="0" applyNumberFormat="1" applyFont="1" applyFill="1" applyBorder="1" applyAlignment="1">
      <alignment horizontal="right" vertical="center" wrapText="1"/>
    </xf>
    <xf numFmtId="166" fontId="1" fillId="2" borderId="1" xfId="0" applyNumberFormat="1" applyFont="1" applyFill="1" applyBorder="1"/>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7" xfId="0" applyFont="1" applyBorder="1" applyAlignment="1">
      <alignment horizontal="center" vertical="center" wrapText="1"/>
    </xf>
    <xf numFmtId="166" fontId="1" fillId="0" borderId="1" xfId="0" applyNumberFormat="1"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xf numFmtId="166" fontId="2" fillId="0" borderId="1" xfId="0" applyNumberFormat="1" applyFont="1" applyBorder="1" applyAlignment="1">
      <alignment horizontal="center" vertical="center" wrapText="1"/>
    </xf>
    <xf numFmtId="167" fontId="1" fillId="0" borderId="1" xfId="0" applyNumberFormat="1" applyFont="1" applyBorder="1" applyAlignment="1">
      <alignment horizontal="center" vertical="center" wrapText="1"/>
    </xf>
    <xf numFmtId="167" fontId="1" fillId="0" borderId="7" xfId="0" applyNumberFormat="1" applyFont="1" applyBorder="1" applyAlignment="1">
      <alignment horizontal="center" vertical="center" wrapText="1"/>
    </xf>
    <xf numFmtId="0" fontId="1" fillId="0" borderId="1" xfId="0" applyFont="1" applyBorder="1" applyAlignment="1">
      <alignment horizontal="center" vertical="center" wrapText="1"/>
    </xf>
    <xf numFmtId="1" fontId="1" fillId="0" borderId="1" xfId="0" applyNumberFormat="1" applyFont="1" applyBorder="1" applyAlignment="1">
      <alignment horizontal="center" vertical="center" wrapText="1"/>
    </xf>
    <xf numFmtId="0" fontId="1" fillId="0" borderId="7" xfId="0" applyFont="1" applyBorder="1" applyAlignment="1">
      <alignment horizontal="center" vertical="center" wrapText="1"/>
    </xf>
    <xf numFmtId="1" fontId="1" fillId="0" borderId="0" xfId="0" applyNumberFormat="1" applyFont="1" applyAlignment="1">
      <alignment horizontal="center" vertical="center" wrapText="1"/>
    </xf>
    <xf numFmtId="1" fontId="1" fillId="0" borderId="5" xfId="0" applyNumberFormat="1" applyFont="1" applyBorder="1" applyAlignment="1">
      <alignment horizontal="center" vertical="center" wrapText="1"/>
    </xf>
    <xf numFmtId="1" fontId="1" fillId="0" borderId="5" xfId="0" applyNumberFormat="1" applyFont="1" applyBorder="1" applyAlignment="1">
      <alignment horizontal="center" vertical="center"/>
    </xf>
    <xf numFmtId="0" fontId="2" fillId="0" borderId="8" xfId="0" applyFont="1" applyBorder="1" applyAlignment="1">
      <alignment horizontal="right" vertical="center" wrapText="1"/>
    </xf>
    <xf numFmtId="0" fontId="3" fillId="0" borderId="8" xfId="0" applyFont="1" applyBorder="1" applyAlignment="1">
      <alignment horizontal="right" vertical="center" wrapText="1"/>
    </xf>
    <xf numFmtId="0" fontId="3" fillId="0" borderId="0" xfId="0" applyFont="1" applyAlignment="1">
      <alignment horizontal="right" vertical="center" wrapText="1"/>
    </xf>
    <xf numFmtId="166" fontId="1" fillId="0" borderId="0" xfId="0" applyNumberFormat="1" applyFont="1" applyAlignment="1">
      <alignment horizontal="center" vertical="center"/>
    </xf>
    <xf numFmtId="1" fontId="1" fillId="0" borderId="0" xfId="0" applyNumberFormat="1" applyFont="1" applyAlignment="1">
      <alignment horizontal="center" vertical="center"/>
    </xf>
    <xf numFmtId="166" fontId="1" fillId="0" borderId="0" xfId="0" applyNumberFormat="1" applyFont="1"/>
    <xf numFmtId="0" fontId="2" fillId="0" borderId="9" xfId="0" applyFont="1" applyBorder="1" applyAlignment="1">
      <alignment horizontal="left" vertical="center" wrapText="1"/>
    </xf>
    <xf numFmtId="0" fontId="2" fillId="0" borderId="3" xfId="0" applyFont="1" applyBorder="1" applyAlignment="1">
      <alignment vertical="center" wrapText="1"/>
    </xf>
    <xf numFmtId="0" fontId="2" fillId="0" borderId="0" xfId="0" applyFont="1" applyAlignment="1">
      <alignment horizontal="center" vertical="center" wrapText="1"/>
    </xf>
    <xf numFmtId="0" fontId="1" fillId="0" borderId="5" xfId="0" applyFont="1" applyBorder="1" applyAlignment="1">
      <alignment horizontal="center" vertical="center" wrapText="1"/>
    </xf>
    <xf numFmtId="0" fontId="2" fillId="0" borderId="9" xfId="0" applyFont="1" applyBorder="1" applyAlignment="1">
      <alignment vertical="center" wrapText="1"/>
    </xf>
    <xf numFmtId="0" fontId="1" fillId="0" borderId="4" xfId="0" applyFont="1" applyBorder="1" applyAlignment="1">
      <alignment horizontal="center" vertical="center" wrapText="1"/>
    </xf>
    <xf numFmtId="0" fontId="2" fillId="0" borderId="0" xfId="0" applyFont="1" applyAlignment="1">
      <alignment horizontal="right" vertical="center" wrapText="1"/>
    </xf>
    <xf numFmtId="0" fontId="3" fillId="0" borderId="0" xfId="0" applyFont="1" applyAlignment="1">
      <alignment horizontal="left" vertical="center" wrapText="1"/>
    </xf>
    <xf numFmtId="10" fontId="1" fillId="0" borderId="0" xfId="0" applyNumberFormat="1" applyFont="1" applyAlignment="1">
      <alignment horizontal="center" vertical="center"/>
    </xf>
    <xf numFmtId="0" fontId="2" fillId="0" borderId="3" xfId="0" applyFont="1" applyBorder="1" applyAlignment="1">
      <alignment horizontal="left" vertical="center" wrapText="1"/>
    </xf>
    <xf numFmtId="0" fontId="7" fillId="0" borderId="2" xfId="0" applyFont="1" applyBorder="1" applyAlignment="1">
      <alignment horizontal="left" vertical="center" wrapText="1"/>
    </xf>
    <xf numFmtId="165" fontId="4" fillId="0" borderId="0" xfId="0" applyNumberFormat="1" applyFont="1" applyAlignment="1">
      <alignment horizontal="right" vertical="center" wrapText="1" indent="3"/>
    </xf>
    <xf numFmtId="0" fontId="1" fillId="0" borderId="3" xfId="0" applyFont="1" applyBorder="1" applyAlignment="1">
      <alignment horizontal="left" vertical="center" wrapText="1"/>
    </xf>
    <xf numFmtId="0" fontId="1" fillId="0" borderId="3" xfId="0" applyFont="1" applyBorder="1"/>
    <xf numFmtId="164" fontId="4" fillId="0" borderId="0" xfId="0" applyNumberFormat="1" applyFont="1" applyAlignment="1">
      <alignment horizontal="right" vertical="center" wrapText="1" indent="3"/>
    </xf>
    <xf numFmtId="165" fontId="5" fillId="0" borderId="0" xfId="0" applyNumberFormat="1" applyFont="1" applyAlignment="1">
      <alignment horizontal="right" vertical="center" wrapText="1" indent="3"/>
    </xf>
    <xf numFmtId="165" fontId="1" fillId="0" borderId="0" xfId="0" applyNumberFormat="1" applyFont="1"/>
    <xf numFmtId="0" fontId="6" fillId="0" borderId="0" xfId="0" applyFont="1"/>
    <xf numFmtId="167" fontId="1" fillId="0" borderId="0" xfId="0" applyNumberFormat="1" applyFont="1" applyAlignment="1">
      <alignment horizontal="center" vertical="center" wrapText="1"/>
    </xf>
    <xf numFmtId="0" fontId="2" fillId="0" borderId="4" xfId="0" applyFont="1" applyBorder="1" applyAlignment="1">
      <alignment horizontal="right" vertical="center" wrapText="1"/>
    </xf>
    <xf numFmtId="166" fontId="1" fillId="0" borderId="10" xfId="0" applyNumberFormat="1" applyFont="1" applyBorder="1" applyAlignment="1">
      <alignment horizontal="center" vertical="center" wrapText="1"/>
    </xf>
    <xf numFmtId="166" fontId="1" fillId="0" borderId="6" xfId="0" applyNumberFormat="1" applyFont="1" applyBorder="1" applyAlignment="1">
      <alignment horizontal="center" vertical="center" wrapText="1"/>
    </xf>
    <xf numFmtId="167" fontId="1" fillId="2" borderId="1" xfId="0" applyNumberFormat="1" applyFont="1" applyFill="1" applyBorder="1" applyAlignment="1">
      <alignment horizontal="center" vertical="center" wrapText="1"/>
    </xf>
    <xf numFmtId="166" fontId="1" fillId="2" borderId="1" xfId="0" applyNumberFormat="1"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right" vertical="center" wrapText="1"/>
    </xf>
    <xf numFmtId="0" fontId="6" fillId="0" borderId="1" xfId="0" applyFont="1" applyBorder="1" applyAlignment="1">
      <alignment horizontal="center" vertical="center" wrapText="1"/>
    </xf>
    <xf numFmtId="0" fontId="1" fillId="2" borderId="2" xfId="0" applyFont="1" applyFill="1" applyBorder="1" applyAlignment="1">
      <alignment horizontal="right" vertical="center" wrapText="1"/>
    </xf>
    <xf numFmtId="10" fontId="1" fillId="2" borderId="1" xfId="0" applyNumberFormat="1" applyFont="1" applyFill="1" applyBorder="1" applyAlignment="1">
      <alignment horizontal="center" vertical="center"/>
    </xf>
    <xf numFmtId="0" fontId="2" fillId="0" borderId="3"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2" xfId="0" applyFont="1" applyBorder="1" applyAlignment="1">
      <alignment horizontal="center" vertical="center" wrapText="1"/>
    </xf>
    <xf numFmtId="0" fontId="9" fillId="0" borderId="0" xfId="0" applyFont="1" applyAlignment="1">
      <alignment horizontal="center" wrapText="1"/>
    </xf>
    <xf numFmtId="0" fontId="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4AD1A-AC13-46E8-8477-697ADC8C6BEA}">
  <sheetPr>
    <pageSetUpPr fitToPage="1"/>
  </sheetPr>
  <dimension ref="A1:AA57"/>
  <sheetViews>
    <sheetView tabSelected="1" topLeftCell="A8" zoomScale="85" zoomScaleNormal="85" workbookViewId="0">
      <selection activeCell="F9" sqref="F9"/>
    </sheetView>
  </sheetViews>
  <sheetFormatPr defaultColWidth="8.6640625" defaultRowHeight="15" x14ac:dyDescent="0.25"/>
  <cols>
    <col min="1" max="1" width="85.44140625" style="1" customWidth="1"/>
    <col min="2" max="2" width="18.109375" style="1" customWidth="1"/>
    <col min="3" max="3" width="20.6640625" style="1" customWidth="1"/>
    <col min="4" max="4" width="21.109375" style="1" customWidth="1"/>
    <col min="5" max="6" width="28.77734375" style="1" customWidth="1"/>
    <col min="7" max="7" width="6.6640625" style="1" customWidth="1"/>
    <col min="8" max="8" width="12.5546875" style="1" customWidth="1"/>
    <col min="9" max="10" width="20.5546875" style="1" customWidth="1"/>
    <col min="11" max="11" width="4.109375" style="1" customWidth="1"/>
    <col min="12" max="12" width="12.5546875" style="1" customWidth="1"/>
    <col min="13" max="14" width="20.5546875" style="1" customWidth="1"/>
    <col min="15" max="15" width="4.109375" style="1" customWidth="1"/>
    <col min="16" max="16" width="12.5546875" style="1" customWidth="1"/>
    <col min="17" max="18" width="20.5546875" style="1" customWidth="1"/>
    <col min="19" max="19" width="4.109375" style="1" customWidth="1"/>
    <col min="20" max="20" width="12.5546875" style="1" customWidth="1"/>
    <col min="21" max="22" width="20.5546875" style="1" customWidth="1"/>
    <col min="23" max="23" width="4.109375" style="1" customWidth="1"/>
    <col min="24" max="24" width="10.5546875" style="1" customWidth="1"/>
    <col min="25" max="25" width="19.6640625" style="1" customWidth="1"/>
    <col min="26" max="26" width="18.88671875" style="1" customWidth="1"/>
    <col min="27" max="27" width="12.109375" style="1" bestFit="1" customWidth="1"/>
    <col min="28" max="28" width="11.44140625" style="1" bestFit="1" customWidth="1"/>
    <col min="29" max="16384" width="8.6640625" style="1"/>
  </cols>
  <sheetData>
    <row r="1" spans="1:26" ht="107.25" customHeight="1" x14ac:dyDescent="0.25">
      <c r="A1" s="56" t="s">
        <v>0</v>
      </c>
      <c r="B1" s="57"/>
      <c r="C1" s="57"/>
      <c r="D1" s="57"/>
      <c r="E1" s="57"/>
      <c r="F1" s="57"/>
      <c r="G1" s="57"/>
      <c r="H1" s="57"/>
      <c r="I1" s="57"/>
      <c r="J1" s="57"/>
      <c r="K1" s="57"/>
      <c r="L1" s="57"/>
      <c r="M1" s="57"/>
      <c r="N1" s="57"/>
      <c r="O1" s="57"/>
      <c r="P1" s="57"/>
      <c r="Q1" s="57"/>
      <c r="R1" s="57"/>
      <c r="S1" s="57"/>
      <c r="T1" s="57"/>
      <c r="U1" s="57"/>
      <c r="V1" s="57"/>
      <c r="W1" s="57"/>
      <c r="X1" s="57"/>
      <c r="Y1" s="57"/>
      <c r="Z1" s="58"/>
    </row>
    <row r="2" spans="1:26" ht="73.5" customHeight="1" x14ac:dyDescent="0.25">
      <c r="H2" s="59" t="s">
        <v>1</v>
      </c>
      <c r="I2" s="60"/>
      <c r="J2" s="60"/>
      <c r="L2" s="59" t="s">
        <v>2</v>
      </c>
      <c r="M2" s="60"/>
      <c r="N2" s="60"/>
      <c r="P2" s="59" t="s">
        <v>3</v>
      </c>
      <c r="Q2" s="60"/>
      <c r="R2" s="60"/>
      <c r="T2" s="59" t="s">
        <v>4</v>
      </c>
      <c r="U2" s="60"/>
      <c r="V2" s="60"/>
      <c r="X2" s="59" t="s">
        <v>5</v>
      </c>
      <c r="Y2" s="60"/>
      <c r="Z2" s="60"/>
    </row>
    <row r="3" spans="1:26" ht="50.4" customHeight="1" x14ac:dyDescent="0.3">
      <c r="A3" s="2" t="s">
        <v>6</v>
      </c>
      <c r="B3" s="7" t="s">
        <v>7</v>
      </c>
      <c r="C3" s="7" t="s">
        <v>8</v>
      </c>
      <c r="D3" s="7" t="s">
        <v>9</v>
      </c>
      <c r="E3" s="7" t="s">
        <v>91</v>
      </c>
      <c r="F3" s="7" t="s">
        <v>89</v>
      </c>
      <c r="G3" s="8"/>
      <c r="H3" s="7" t="s">
        <v>10</v>
      </c>
      <c r="I3" s="12" t="s">
        <v>11</v>
      </c>
      <c r="J3" s="12" t="s">
        <v>12</v>
      </c>
      <c r="K3" s="10"/>
      <c r="L3" s="7" t="s">
        <v>10</v>
      </c>
      <c r="M3" s="7" t="s">
        <v>11</v>
      </c>
      <c r="N3" s="10" t="s">
        <v>12</v>
      </c>
      <c r="O3" s="11"/>
      <c r="P3" s="7" t="s">
        <v>10</v>
      </c>
      <c r="Q3" s="7" t="s">
        <v>11</v>
      </c>
      <c r="R3" s="10" t="s">
        <v>12</v>
      </c>
      <c r="S3" s="8"/>
      <c r="T3" s="7" t="s">
        <v>10</v>
      </c>
      <c r="U3" s="7" t="s">
        <v>11</v>
      </c>
      <c r="V3" s="10" t="s">
        <v>12</v>
      </c>
      <c r="W3" s="8"/>
      <c r="X3" s="7" t="s">
        <v>10</v>
      </c>
      <c r="Y3" s="7" t="s">
        <v>11</v>
      </c>
      <c r="Z3" s="12" t="s">
        <v>12</v>
      </c>
    </row>
    <row r="4" spans="1:26" ht="15.6" x14ac:dyDescent="0.25">
      <c r="A4" s="2" t="s">
        <v>13</v>
      </c>
      <c r="B4" s="13" t="s">
        <v>14</v>
      </c>
      <c r="C4" s="49"/>
      <c r="D4" s="13" t="s">
        <v>15</v>
      </c>
      <c r="E4" s="13" t="s">
        <v>16</v>
      </c>
      <c r="F4" s="49"/>
      <c r="G4" s="14"/>
      <c r="H4" s="15">
        <v>12</v>
      </c>
      <c r="I4" s="50">
        <v>0</v>
      </c>
      <c r="J4" s="9">
        <f>H4*I4</f>
        <v>0</v>
      </c>
      <c r="K4" s="10"/>
      <c r="L4" s="15">
        <v>12</v>
      </c>
      <c r="M4" s="9">
        <f t="shared" ref="M4:M14" si="0">I4*(1+B$49)</f>
        <v>0</v>
      </c>
      <c r="N4" s="9">
        <f>L4*M4</f>
        <v>0</v>
      </c>
      <c r="P4" s="16">
        <v>12</v>
      </c>
      <c r="Q4" s="9">
        <f t="shared" ref="Q4:Q14" si="1">M4*(1+C$49)</f>
        <v>0</v>
      </c>
      <c r="R4" s="9">
        <f>P4*Q4</f>
        <v>0</v>
      </c>
      <c r="S4" s="17"/>
      <c r="T4" s="16">
        <v>12</v>
      </c>
      <c r="U4" s="9">
        <f t="shared" ref="U4:U14" si="2">Q4*(1+D$49)</f>
        <v>0</v>
      </c>
      <c r="V4" s="9">
        <f>T4*U4</f>
        <v>0</v>
      </c>
      <c r="W4" s="17"/>
      <c r="X4" s="16">
        <v>12</v>
      </c>
      <c r="Y4" s="9">
        <f t="shared" ref="Y4:Y14" si="3">U4*(1+E$49)</f>
        <v>0</v>
      </c>
      <c r="Z4" s="9">
        <f>X4*Y4</f>
        <v>0</v>
      </c>
    </row>
    <row r="5" spans="1:26" ht="15.6" x14ac:dyDescent="0.25">
      <c r="A5" s="2" t="s">
        <v>17</v>
      </c>
      <c r="B5" s="13" t="s">
        <v>18</v>
      </c>
      <c r="C5" s="49"/>
      <c r="D5" s="13" t="s">
        <v>19</v>
      </c>
      <c r="E5" s="13" t="s">
        <v>16</v>
      </c>
      <c r="F5" s="49"/>
      <c r="G5" s="14"/>
      <c r="H5" s="15">
        <v>12</v>
      </c>
      <c r="I5" s="50">
        <v>0</v>
      </c>
      <c r="J5" s="9">
        <f t="shared" ref="J5:J14" si="4">H5*I5</f>
        <v>0</v>
      </c>
      <c r="K5" s="10"/>
      <c r="L5" s="15">
        <v>12</v>
      </c>
      <c r="M5" s="9">
        <f t="shared" si="0"/>
        <v>0</v>
      </c>
      <c r="N5" s="9">
        <f t="shared" ref="N5:N14" si="5">L5*M5</f>
        <v>0</v>
      </c>
      <c r="P5" s="16">
        <v>12</v>
      </c>
      <c r="Q5" s="9">
        <f t="shared" si="1"/>
        <v>0</v>
      </c>
      <c r="R5" s="9">
        <f t="shared" ref="R5:R14" si="6">P5*Q5</f>
        <v>0</v>
      </c>
      <c r="S5" s="17"/>
      <c r="T5" s="16">
        <v>12</v>
      </c>
      <c r="U5" s="9">
        <f t="shared" si="2"/>
        <v>0</v>
      </c>
      <c r="V5" s="9">
        <f t="shared" ref="V5:V14" si="7">T5*U5</f>
        <v>0</v>
      </c>
      <c r="W5" s="17"/>
      <c r="X5" s="16">
        <v>12</v>
      </c>
      <c r="Y5" s="9">
        <f t="shared" si="3"/>
        <v>0</v>
      </c>
      <c r="Z5" s="9">
        <f t="shared" ref="Z5:Z14" si="8">X5*Y5</f>
        <v>0</v>
      </c>
    </row>
    <row r="6" spans="1:26" ht="30" x14ac:dyDescent="0.25">
      <c r="A6" s="2" t="s">
        <v>20</v>
      </c>
      <c r="B6" s="13" t="s">
        <v>14</v>
      </c>
      <c r="C6" s="49"/>
      <c r="D6" s="13" t="s">
        <v>15</v>
      </c>
      <c r="E6" s="13" t="s">
        <v>92</v>
      </c>
      <c r="F6" s="49"/>
      <c r="G6" s="14"/>
      <c r="H6" s="15">
        <v>12</v>
      </c>
      <c r="I6" s="50">
        <v>0</v>
      </c>
      <c r="J6" s="9">
        <f t="shared" si="4"/>
        <v>0</v>
      </c>
      <c r="K6" s="10"/>
      <c r="L6" s="15">
        <v>12</v>
      </c>
      <c r="M6" s="9">
        <f t="shared" si="0"/>
        <v>0</v>
      </c>
      <c r="N6" s="9">
        <f t="shared" si="5"/>
        <v>0</v>
      </c>
      <c r="P6" s="16">
        <v>12</v>
      </c>
      <c r="Q6" s="9">
        <f t="shared" si="1"/>
        <v>0</v>
      </c>
      <c r="R6" s="9">
        <f t="shared" si="6"/>
        <v>0</v>
      </c>
      <c r="S6" s="17"/>
      <c r="T6" s="16">
        <v>12</v>
      </c>
      <c r="U6" s="9">
        <f t="shared" si="2"/>
        <v>0</v>
      </c>
      <c r="V6" s="9">
        <f t="shared" si="7"/>
        <v>0</v>
      </c>
      <c r="W6" s="17"/>
      <c r="X6" s="16">
        <v>12</v>
      </c>
      <c r="Y6" s="9">
        <f t="shared" si="3"/>
        <v>0</v>
      </c>
      <c r="Z6" s="9">
        <f t="shared" si="8"/>
        <v>0</v>
      </c>
    </row>
    <row r="7" spans="1:26" ht="15.6" x14ac:dyDescent="0.25">
      <c r="A7" s="2" t="s">
        <v>21</v>
      </c>
      <c r="B7" s="13" t="s">
        <v>14</v>
      </c>
      <c r="C7" s="49"/>
      <c r="D7" s="13" t="s">
        <v>15</v>
      </c>
      <c r="E7" s="13" t="s">
        <v>16</v>
      </c>
      <c r="F7" s="49"/>
      <c r="G7" s="14"/>
      <c r="H7" s="15">
        <v>12</v>
      </c>
      <c r="I7" s="50">
        <v>0</v>
      </c>
      <c r="J7" s="9">
        <f t="shared" si="4"/>
        <v>0</v>
      </c>
      <c r="K7" s="10"/>
      <c r="L7" s="15">
        <v>12</v>
      </c>
      <c r="M7" s="9">
        <f t="shared" si="0"/>
        <v>0</v>
      </c>
      <c r="N7" s="9">
        <f t="shared" si="5"/>
        <v>0</v>
      </c>
      <c r="P7" s="16">
        <v>12</v>
      </c>
      <c r="Q7" s="9">
        <f t="shared" si="1"/>
        <v>0</v>
      </c>
      <c r="R7" s="9">
        <f t="shared" si="6"/>
        <v>0</v>
      </c>
      <c r="S7" s="17"/>
      <c r="T7" s="16">
        <v>12</v>
      </c>
      <c r="U7" s="9">
        <f t="shared" si="2"/>
        <v>0</v>
      </c>
      <c r="V7" s="9">
        <f t="shared" si="7"/>
        <v>0</v>
      </c>
      <c r="W7" s="17"/>
      <c r="X7" s="16">
        <v>12</v>
      </c>
      <c r="Y7" s="9">
        <f t="shared" si="3"/>
        <v>0</v>
      </c>
      <c r="Z7" s="9">
        <f t="shared" si="8"/>
        <v>0</v>
      </c>
    </row>
    <row r="8" spans="1:26" ht="15.6" x14ac:dyDescent="0.25">
      <c r="A8" s="2" t="s">
        <v>22</v>
      </c>
      <c r="B8" s="13" t="s">
        <v>14</v>
      </c>
      <c r="C8" s="49"/>
      <c r="D8" s="13" t="s">
        <v>15</v>
      </c>
      <c r="E8" s="13" t="s">
        <v>93</v>
      </c>
      <c r="F8" s="49"/>
      <c r="G8" s="14"/>
      <c r="H8" s="15">
        <v>12</v>
      </c>
      <c r="I8" s="50">
        <v>0</v>
      </c>
      <c r="J8" s="9">
        <f t="shared" si="4"/>
        <v>0</v>
      </c>
      <c r="K8" s="10"/>
      <c r="L8" s="15">
        <v>12</v>
      </c>
      <c r="M8" s="9">
        <f t="shared" si="0"/>
        <v>0</v>
      </c>
      <c r="N8" s="9">
        <f t="shared" si="5"/>
        <v>0</v>
      </c>
      <c r="P8" s="16">
        <v>12</v>
      </c>
      <c r="Q8" s="9">
        <f t="shared" si="1"/>
        <v>0</v>
      </c>
      <c r="R8" s="9">
        <f t="shared" si="6"/>
        <v>0</v>
      </c>
      <c r="S8" s="17"/>
      <c r="T8" s="16">
        <v>12</v>
      </c>
      <c r="U8" s="9">
        <f t="shared" si="2"/>
        <v>0</v>
      </c>
      <c r="V8" s="9">
        <f t="shared" si="7"/>
        <v>0</v>
      </c>
      <c r="W8" s="17"/>
      <c r="X8" s="16">
        <v>12</v>
      </c>
      <c r="Y8" s="9">
        <f t="shared" si="3"/>
        <v>0</v>
      </c>
      <c r="Z8" s="9">
        <f t="shared" si="8"/>
        <v>0</v>
      </c>
    </row>
    <row r="9" spans="1:26" ht="15.6" x14ac:dyDescent="0.25">
      <c r="A9" s="2" t="s">
        <v>24</v>
      </c>
      <c r="B9" s="13" t="s">
        <v>14</v>
      </c>
      <c r="C9" s="49"/>
      <c r="D9" s="13" t="s">
        <v>25</v>
      </c>
      <c r="E9" s="13" t="s">
        <v>90</v>
      </c>
      <c r="F9" s="49"/>
      <c r="G9" s="14"/>
      <c r="H9" s="15">
        <v>12</v>
      </c>
      <c r="I9" s="50">
        <v>0</v>
      </c>
      <c r="J9" s="9">
        <f t="shared" si="4"/>
        <v>0</v>
      </c>
      <c r="K9" s="10"/>
      <c r="L9" s="15">
        <v>12</v>
      </c>
      <c r="M9" s="9">
        <f t="shared" si="0"/>
        <v>0</v>
      </c>
      <c r="N9" s="9">
        <f t="shared" si="5"/>
        <v>0</v>
      </c>
      <c r="P9" s="16">
        <v>12</v>
      </c>
      <c r="Q9" s="9">
        <f t="shared" si="1"/>
        <v>0</v>
      </c>
      <c r="R9" s="9">
        <f t="shared" si="6"/>
        <v>0</v>
      </c>
      <c r="S9" s="17"/>
      <c r="T9" s="16">
        <v>12</v>
      </c>
      <c r="U9" s="9">
        <f t="shared" si="2"/>
        <v>0</v>
      </c>
      <c r="V9" s="9">
        <f t="shared" si="7"/>
        <v>0</v>
      </c>
      <c r="W9" s="17"/>
      <c r="X9" s="16">
        <v>12</v>
      </c>
      <c r="Y9" s="9">
        <f t="shared" si="3"/>
        <v>0</v>
      </c>
      <c r="Z9" s="9">
        <f t="shared" si="8"/>
        <v>0</v>
      </c>
    </row>
    <row r="10" spans="1:26" ht="15.6" x14ac:dyDescent="0.25">
      <c r="A10" s="2" t="s">
        <v>26</v>
      </c>
      <c r="B10" s="13" t="s">
        <v>14</v>
      </c>
      <c r="C10" s="49"/>
      <c r="D10" s="13" t="s">
        <v>15</v>
      </c>
      <c r="E10" s="13" t="s">
        <v>16</v>
      </c>
      <c r="F10" s="49"/>
      <c r="G10" s="14"/>
      <c r="H10" s="15">
        <v>12</v>
      </c>
      <c r="I10" s="50">
        <v>0</v>
      </c>
      <c r="J10" s="9">
        <f t="shared" si="4"/>
        <v>0</v>
      </c>
      <c r="K10" s="10"/>
      <c r="L10" s="15">
        <v>12</v>
      </c>
      <c r="M10" s="9">
        <f t="shared" si="0"/>
        <v>0</v>
      </c>
      <c r="N10" s="9">
        <f t="shared" si="5"/>
        <v>0</v>
      </c>
      <c r="P10" s="16">
        <v>12</v>
      </c>
      <c r="Q10" s="9">
        <f t="shared" si="1"/>
        <v>0</v>
      </c>
      <c r="R10" s="9">
        <f t="shared" si="6"/>
        <v>0</v>
      </c>
      <c r="S10" s="17"/>
      <c r="T10" s="16">
        <v>12</v>
      </c>
      <c r="U10" s="9">
        <f t="shared" si="2"/>
        <v>0</v>
      </c>
      <c r="V10" s="9">
        <f t="shared" si="7"/>
        <v>0</v>
      </c>
      <c r="W10" s="17"/>
      <c r="X10" s="16">
        <v>12</v>
      </c>
      <c r="Y10" s="9">
        <f t="shared" si="3"/>
        <v>0</v>
      </c>
      <c r="Z10" s="9">
        <f t="shared" si="8"/>
        <v>0</v>
      </c>
    </row>
    <row r="11" spans="1:26" ht="15.6" x14ac:dyDescent="0.25">
      <c r="A11" s="2" t="s">
        <v>27</v>
      </c>
      <c r="B11" s="13" t="s">
        <v>18</v>
      </c>
      <c r="C11" s="49"/>
      <c r="D11" s="13" t="s">
        <v>19</v>
      </c>
      <c r="E11" s="13" t="s">
        <v>23</v>
      </c>
      <c r="F11" s="49"/>
      <c r="G11" s="14"/>
      <c r="H11" s="15">
        <v>12</v>
      </c>
      <c r="I11" s="50">
        <v>0</v>
      </c>
      <c r="J11" s="9">
        <f t="shared" si="4"/>
        <v>0</v>
      </c>
      <c r="K11" s="10"/>
      <c r="L11" s="15">
        <v>12</v>
      </c>
      <c r="M11" s="9">
        <f t="shared" si="0"/>
        <v>0</v>
      </c>
      <c r="N11" s="9">
        <f t="shared" si="5"/>
        <v>0</v>
      </c>
      <c r="P11" s="16">
        <v>12</v>
      </c>
      <c r="Q11" s="9">
        <f t="shared" si="1"/>
        <v>0</v>
      </c>
      <c r="R11" s="9">
        <f t="shared" si="6"/>
        <v>0</v>
      </c>
      <c r="S11" s="17"/>
      <c r="T11" s="16">
        <v>12</v>
      </c>
      <c r="U11" s="9">
        <f t="shared" si="2"/>
        <v>0</v>
      </c>
      <c r="V11" s="9">
        <f t="shared" si="7"/>
        <v>0</v>
      </c>
      <c r="W11" s="17"/>
      <c r="X11" s="16">
        <v>12</v>
      </c>
      <c r="Y11" s="9">
        <f t="shared" si="3"/>
        <v>0</v>
      </c>
      <c r="Z11" s="9">
        <f t="shared" si="8"/>
        <v>0</v>
      </c>
    </row>
    <row r="12" spans="1:26" ht="15.6" x14ac:dyDescent="0.25">
      <c r="A12" s="2" t="s">
        <v>28</v>
      </c>
      <c r="B12" s="13" t="s">
        <v>14</v>
      </c>
      <c r="C12" s="49"/>
      <c r="D12" s="13" t="s">
        <v>19</v>
      </c>
      <c r="E12" s="13" t="s">
        <v>47</v>
      </c>
      <c r="F12" s="49"/>
      <c r="G12" s="14"/>
      <c r="H12" s="15">
        <v>12</v>
      </c>
      <c r="I12" s="50">
        <v>0</v>
      </c>
      <c r="J12" s="9">
        <f t="shared" si="4"/>
        <v>0</v>
      </c>
      <c r="K12" s="10"/>
      <c r="L12" s="15">
        <v>12</v>
      </c>
      <c r="M12" s="9">
        <f t="shared" si="0"/>
        <v>0</v>
      </c>
      <c r="N12" s="9">
        <f t="shared" si="5"/>
        <v>0</v>
      </c>
      <c r="P12" s="16">
        <v>12</v>
      </c>
      <c r="Q12" s="9">
        <f t="shared" si="1"/>
        <v>0</v>
      </c>
      <c r="R12" s="9">
        <f t="shared" si="6"/>
        <v>0</v>
      </c>
      <c r="S12" s="17"/>
      <c r="T12" s="16">
        <v>12</v>
      </c>
      <c r="U12" s="9">
        <f t="shared" si="2"/>
        <v>0</v>
      </c>
      <c r="V12" s="9">
        <f t="shared" si="7"/>
        <v>0</v>
      </c>
      <c r="W12" s="17"/>
      <c r="X12" s="16">
        <v>12</v>
      </c>
      <c r="Y12" s="9">
        <f t="shared" si="3"/>
        <v>0</v>
      </c>
      <c r="Z12" s="9">
        <f t="shared" si="8"/>
        <v>0</v>
      </c>
    </row>
    <row r="13" spans="1:26" ht="15.6" x14ac:dyDescent="0.25">
      <c r="A13" s="2" t="s">
        <v>29</v>
      </c>
      <c r="B13" s="13" t="s">
        <v>14</v>
      </c>
      <c r="C13" s="49"/>
      <c r="D13" s="13" t="s">
        <v>15</v>
      </c>
      <c r="E13" s="13" t="s">
        <v>30</v>
      </c>
      <c r="F13" s="49"/>
      <c r="G13" s="14"/>
      <c r="H13" s="15">
        <v>12</v>
      </c>
      <c r="I13" s="50">
        <v>0</v>
      </c>
      <c r="J13" s="9">
        <f t="shared" si="4"/>
        <v>0</v>
      </c>
      <c r="K13" s="10"/>
      <c r="L13" s="15">
        <v>12</v>
      </c>
      <c r="M13" s="9">
        <f t="shared" si="0"/>
        <v>0</v>
      </c>
      <c r="N13" s="9">
        <f t="shared" si="5"/>
        <v>0</v>
      </c>
      <c r="P13" s="16">
        <v>12</v>
      </c>
      <c r="Q13" s="9">
        <f t="shared" si="1"/>
        <v>0</v>
      </c>
      <c r="R13" s="9">
        <f t="shared" si="6"/>
        <v>0</v>
      </c>
      <c r="S13" s="17"/>
      <c r="T13" s="16">
        <v>12</v>
      </c>
      <c r="U13" s="9">
        <f t="shared" si="2"/>
        <v>0</v>
      </c>
      <c r="V13" s="9">
        <f t="shared" si="7"/>
        <v>0</v>
      </c>
      <c r="W13" s="17"/>
      <c r="X13" s="16">
        <v>12</v>
      </c>
      <c r="Y13" s="9">
        <f t="shared" si="3"/>
        <v>0</v>
      </c>
      <c r="Z13" s="9">
        <f t="shared" si="8"/>
        <v>0</v>
      </c>
    </row>
    <row r="14" spans="1:26" ht="15.6" x14ac:dyDescent="0.25">
      <c r="A14" s="2" t="s">
        <v>31</v>
      </c>
      <c r="B14" s="13" t="s">
        <v>14</v>
      </c>
      <c r="C14" s="49"/>
      <c r="D14" s="13" t="s">
        <v>15</v>
      </c>
      <c r="E14" s="13" t="s">
        <v>23</v>
      </c>
      <c r="F14" s="49"/>
      <c r="G14" s="14"/>
      <c r="H14" s="15">
        <v>12</v>
      </c>
      <c r="I14" s="50">
        <v>0</v>
      </c>
      <c r="J14" s="9">
        <f t="shared" si="4"/>
        <v>0</v>
      </c>
      <c r="K14" s="10"/>
      <c r="L14" s="15">
        <v>12</v>
      </c>
      <c r="M14" s="9">
        <f t="shared" si="0"/>
        <v>0</v>
      </c>
      <c r="N14" s="9">
        <f t="shared" si="5"/>
        <v>0</v>
      </c>
      <c r="P14" s="16">
        <v>12</v>
      </c>
      <c r="Q14" s="9">
        <f t="shared" si="1"/>
        <v>0</v>
      </c>
      <c r="R14" s="9">
        <f t="shared" si="6"/>
        <v>0</v>
      </c>
      <c r="S14" s="17"/>
      <c r="T14" s="16">
        <v>12</v>
      </c>
      <c r="U14" s="9">
        <f t="shared" si="2"/>
        <v>0</v>
      </c>
      <c r="V14" s="9">
        <f t="shared" si="7"/>
        <v>0</v>
      </c>
      <c r="W14" s="17"/>
      <c r="X14" s="16">
        <v>12</v>
      </c>
      <c r="Y14" s="9">
        <f t="shared" si="3"/>
        <v>0</v>
      </c>
      <c r="Z14" s="9">
        <f t="shared" si="8"/>
        <v>0</v>
      </c>
    </row>
    <row r="15" spans="1:26" ht="20.100000000000001" customHeight="1" x14ac:dyDescent="0.25">
      <c r="A15" s="21"/>
      <c r="B15" s="22"/>
      <c r="C15" s="22"/>
      <c r="D15" s="22"/>
      <c r="E15" s="22"/>
      <c r="F15" s="22"/>
      <c r="G15" s="23"/>
      <c r="H15" s="22"/>
      <c r="I15" s="21" t="s">
        <v>32</v>
      </c>
      <c r="J15" s="9">
        <f>SUM(J4:J14)</f>
        <v>0</v>
      </c>
      <c r="K15" s="18"/>
      <c r="L15" s="22"/>
      <c r="M15" s="21" t="s">
        <v>32</v>
      </c>
      <c r="N15" s="9">
        <f>SUM(N4:N14)</f>
        <v>0</v>
      </c>
      <c r="O15" s="19"/>
      <c r="P15" s="22"/>
      <c r="Q15" s="21" t="s">
        <v>32</v>
      </c>
      <c r="R15" s="9">
        <f>SUM(R4:R14)</f>
        <v>0</v>
      </c>
      <c r="S15" s="20"/>
      <c r="T15" s="21"/>
      <c r="U15" s="21" t="s">
        <v>32</v>
      </c>
      <c r="V15" s="9">
        <f>SUM(V4:V14)</f>
        <v>0</v>
      </c>
      <c r="W15" s="20"/>
      <c r="X15" s="22"/>
      <c r="Y15" s="21" t="s">
        <v>32</v>
      </c>
      <c r="Z15" s="9">
        <f>SUM(Z4:Z14)</f>
        <v>0</v>
      </c>
    </row>
    <row r="16" spans="1:26" ht="20.100000000000001" customHeight="1" x14ac:dyDescent="0.25">
      <c r="A16" s="33"/>
      <c r="B16" s="23"/>
      <c r="C16" s="23"/>
      <c r="D16" s="23"/>
      <c r="E16" s="23"/>
      <c r="F16" s="23"/>
      <c r="G16" s="23"/>
      <c r="I16" s="33" t="s">
        <v>33</v>
      </c>
      <c r="J16" s="9">
        <f>J15*0.05</f>
        <v>0</v>
      </c>
      <c r="K16" s="18"/>
      <c r="M16" s="33" t="s">
        <v>33</v>
      </c>
      <c r="N16" s="9">
        <f>N15*0.05</f>
        <v>0</v>
      </c>
      <c r="O16" s="19"/>
      <c r="Q16" s="33" t="s">
        <v>33</v>
      </c>
      <c r="R16" s="9">
        <f>R15*0.05</f>
        <v>0</v>
      </c>
      <c r="S16" s="20"/>
      <c r="T16" s="33"/>
      <c r="U16" s="33" t="s">
        <v>33</v>
      </c>
      <c r="V16" s="9">
        <f>V15*0.05</f>
        <v>0</v>
      </c>
      <c r="W16" s="20"/>
      <c r="Y16" s="33" t="s">
        <v>33</v>
      </c>
      <c r="Z16" s="9">
        <f>Z15*0.05</f>
        <v>0</v>
      </c>
    </row>
    <row r="17" spans="1:27" ht="20.100000000000001" customHeight="1" x14ac:dyDescent="0.25">
      <c r="A17" s="33"/>
      <c r="B17" s="23"/>
      <c r="C17" s="23"/>
      <c r="D17" s="23"/>
      <c r="E17" s="23"/>
      <c r="F17" s="23"/>
      <c r="G17" s="23"/>
      <c r="I17" s="33" t="s">
        <v>12</v>
      </c>
      <c r="J17" s="9">
        <f>J15+J16</f>
        <v>0</v>
      </c>
      <c r="K17" s="18"/>
      <c r="M17" s="33" t="s">
        <v>12</v>
      </c>
      <c r="N17" s="9">
        <f>N15+N16</f>
        <v>0</v>
      </c>
      <c r="O17" s="19"/>
      <c r="Q17" s="46" t="s">
        <v>12</v>
      </c>
      <c r="R17" s="9">
        <f>R15+R16</f>
        <v>0</v>
      </c>
      <c r="S17" s="20"/>
      <c r="T17" s="33"/>
      <c r="U17" s="46" t="s">
        <v>12</v>
      </c>
      <c r="V17" s="9">
        <f>V15+V16</f>
        <v>0</v>
      </c>
      <c r="W17" s="20"/>
      <c r="Y17" s="46" t="s">
        <v>12</v>
      </c>
      <c r="Z17" s="9">
        <f>Z15+Z16</f>
        <v>0</v>
      </c>
    </row>
    <row r="18" spans="1:27" ht="15.6" x14ac:dyDescent="0.25">
      <c r="A18" s="33"/>
      <c r="B18" s="23"/>
      <c r="C18" s="23"/>
      <c r="D18" s="23"/>
      <c r="E18" s="23"/>
      <c r="F18" s="23"/>
      <c r="G18" s="23"/>
      <c r="H18" s="23"/>
      <c r="I18" s="24"/>
      <c r="J18" s="24"/>
      <c r="K18" s="18"/>
      <c r="L18" s="23"/>
      <c r="M18" s="24"/>
      <c r="N18" s="24"/>
      <c r="O18" s="18"/>
      <c r="P18" s="23"/>
      <c r="Q18" s="24"/>
      <c r="R18" s="24"/>
      <c r="S18" s="25"/>
      <c r="T18" s="23"/>
      <c r="U18" s="24"/>
      <c r="V18" s="24"/>
      <c r="W18" s="25"/>
      <c r="X18" s="23"/>
      <c r="Y18" s="24"/>
    </row>
    <row r="19" spans="1:27" ht="50.4" customHeight="1" x14ac:dyDescent="0.3">
      <c r="A19" s="2" t="s">
        <v>34</v>
      </c>
      <c r="B19" s="7" t="s">
        <v>35</v>
      </c>
      <c r="C19" s="7" t="s">
        <v>35</v>
      </c>
      <c r="D19" s="7" t="s">
        <v>36</v>
      </c>
      <c r="E19" s="7" t="s">
        <v>37</v>
      </c>
      <c r="F19" s="7" t="s">
        <v>89</v>
      </c>
      <c r="G19" s="8"/>
      <c r="H19" s="7" t="s">
        <v>10</v>
      </c>
      <c r="I19" s="7" t="s">
        <v>11</v>
      </c>
      <c r="J19" s="7" t="s">
        <v>12</v>
      </c>
      <c r="K19" s="10"/>
      <c r="L19" s="7" t="s">
        <v>10</v>
      </c>
      <c r="M19" s="7" t="s">
        <v>11</v>
      </c>
      <c r="N19" s="10" t="s">
        <v>12</v>
      </c>
      <c r="O19" s="11"/>
      <c r="P19" s="7" t="s">
        <v>10</v>
      </c>
      <c r="Q19" s="7" t="s">
        <v>11</v>
      </c>
      <c r="R19" s="10" t="s">
        <v>12</v>
      </c>
      <c r="S19" s="8"/>
      <c r="T19" s="7" t="s">
        <v>10</v>
      </c>
      <c r="U19" s="7" t="s">
        <v>11</v>
      </c>
      <c r="V19" s="10" t="s">
        <v>12</v>
      </c>
      <c r="W19" s="8"/>
      <c r="X19" s="7" t="s">
        <v>10</v>
      </c>
      <c r="Y19" s="7" t="s">
        <v>11</v>
      </c>
      <c r="Z19" s="12" t="s">
        <v>12</v>
      </c>
    </row>
    <row r="20" spans="1:27" ht="14.1" customHeight="1" x14ac:dyDescent="0.25">
      <c r="A20" s="2" t="s">
        <v>13</v>
      </c>
      <c r="B20" s="13" t="s">
        <v>38</v>
      </c>
      <c r="C20" s="49"/>
      <c r="D20" s="13" t="s">
        <v>39</v>
      </c>
      <c r="E20" s="13" t="s">
        <v>30</v>
      </c>
      <c r="F20" s="13"/>
      <c r="G20" s="14"/>
      <c r="H20" s="15">
        <v>12</v>
      </c>
      <c r="I20" s="50">
        <v>0</v>
      </c>
      <c r="J20" s="9">
        <f>H20*I20</f>
        <v>0</v>
      </c>
      <c r="K20" s="10"/>
      <c r="L20" s="16">
        <v>12</v>
      </c>
      <c r="M20" s="9">
        <f t="shared" ref="M20:M31" si="9">I20*(1+B$49)</f>
        <v>0</v>
      </c>
      <c r="N20" s="9">
        <f>L20*M20</f>
        <v>0</v>
      </c>
      <c r="P20" s="16">
        <v>12</v>
      </c>
      <c r="Q20" s="9">
        <f t="shared" ref="Q20:Q31" si="10">M20*(1+C$49)</f>
        <v>0</v>
      </c>
      <c r="R20" s="9">
        <f>P20*Q20</f>
        <v>0</v>
      </c>
      <c r="S20" s="17"/>
      <c r="T20" s="16">
        <v>12</v>
      </c>
      <c r="U20" s="9">
        <f t="shared" ref="U20:U31" si="11">Q20*(1+D$49)</f>
        <v>0</v>
      </c>
      <c r="V20" s="9">
        <f>T20*U20</f>
        <v>0</v>
      </c>
      <c r="W20" s="17"/>
      <c r="X20" s="16">
        <v>12</v>
      </c>
      <c r="Y20" s="9">
        <f t="shared" ref="Y20:Y31" si="12">U20*(1+E$49)</f>
        <v>0</v>
      </c>
      <c r="Z20" s="9">
        <f>X20*Y20</f>
        <v>0</v>
      </c>
    </row>
    <row r="21" spans="1:27" ht="15.6" x14ac:dyDescent="0.25">
      <c r="A21" s="2" t="s">
        <v>40</v>
      </c>
      <c r="B21" s="13" t="s">
        <v>41</v>
      </c>
      <c r="C21" s="49"/>
      <c r="D21" s="13" t="s">
        <v>39</v>
      </c>
      <c r="E21" s="13" t="s">
        <v>30</v>
      </c>
      <c r="F21" s="49"/>
      <c r="G21" s="14"/>
      <c r="H21" s="15">
        <v>12</v>
      </c>
      <c r="I21" s="50">
        <v>0</v>
      </c>
      <c r="J21" s="9">
        <f t="shared" ref="J21:J31" si="13">H21*I21</f>
        <v>0</v>
      </c>
      <c r="K21" s="10"/>
      <c r="L21" s="16">
        <v>12</v>
      </c>
      <c r="M21" s="9">
        <f t="shared" si="9"/>
        <v>0</v>
      </c>
      <c r="N21" s="9">
        <f t="shared" ref="N21:N31" si="14">L21*M21</f>
        <v>0</v>
      </c>
      <c r="P21" s="16">
        <v>12</v>
      </c>
      <c r="Q21" s="9">
        <f t="shared" si="10"/>
        <v>0</v>
      </c>
      <c r="R21" s="9">
        <f t="shared" ref="R21:R31" si="15">P21*Q21</f>
        <v>0</v>
      </c>
      <c r="S21" s="17"/>
      <c r="T21" s="16">
        <v>12</v>
      </c>
      <c r="U21" s="9">
        <f t="shared" si="11"/>
        <v>0</v>
      </c>
      <c r="V21" s="9">
        <f t="shared" ref="V21:V31" si="16">T21*U21</f>
        <v>0</v>
      </c>
      <c r="W21" s="17"/>
      <c r="X21" s="16">
        <v>12</v>
      </c>
      <c r="Y21" s="9">
        <f t="shared" si="12"/>
        <v>0</v>
      </c>
      <c r="Z21" s="9">
        <f t="shared" ref="Z21:Z31" si="17">X21*Y21</f>
        <v>0</v>
      </c>
    </row>
    <row r="22" spans="1:27" ht="15.6" x14ac:dyDescent="0.25">
      <c r="A22" s="2" t="s">
        <v>20</v>
      </c>
      <c r="B22" s="13" t="s">
        <v>42</v>
      </c>
      <c r="C22" s="49"/>
      <c r="D22" s="13" t="s">
        <v>43</v>
      </c>
      <c r="E22" s="13" t="s">
        <v>30</v>
      </c>
      <c r="F22" s="49"/>
      <c r="G22" s="14"/>
      <c r="H22" s="15">
        <v>12</v>
      </c>
      <c r="I22" s="50">
        <v>0</v>
      </c>
      <c r="J22" s="9">
        <f t="shared" si="13"/>
        <v>0</v>
      </c>
      <c r="K22" s="10"/>
      <c r="L22" s="16">
        <v>12</v>
      </c>
      <c r="M22" s="9">
        <f t="shared" si="9"/>
        <v>0</v>
      </c>
      <c r="N22" s="9">
        <f t="shared" si="14"/>
        <v>0</v>
      </c>
      <c r="P22" s="16">
        <v>12</v>
      </c>
      <c r="Q22" s="9">
        <f t="shared" si="10"/>
        <v>0</v>
      </c>
      <c r="R22" s="9">
        <f t="shared" si="15"/>
        <v>0</v>
      </c>
      <c r="S22" s="17"/>
      <c r="T22" s="16">
        <v>12</v>
      </c>
      <c r="U22" s="9">
        <f t="shared" si="11"/>
        <v>0</v>
      </c>
      <c r="V22" s="9">
        <f t="shared" si="16"/>
        <v>0</v>
      </c>
      <c r="W22" s="17"/>
      <c r="X22" s="16">
        <v>12</v>
      </c>
      <c r="Y22" s="9">
        <f t="shared" si="12"/>
        <v>0</v>
      </c>
      <c r="Z22" s="9">
        <f t="shared" si="17"/>
        <v>0</v>
      </c>
      <c r="AA22" s="26"/>
    </row>
    <row r="23" spans="1:27" ht="15.6" x14ac:dyDescent="0.25">
      <c r="A23" s="2" t="s">
        <v>21</v>
      </c>
      <c r="B23" s="13" t="s">
        <v>42</v>
      </c>
      <c r="C23" s="49"/>
      <c r="D23" s="13" t="s">
        <v>44</v>
      </c>
      <c r="E23" s="13" t="s">
        <v>30</v>
      </c>
      <c r="F23" s="49"/>
      <c r="G23" s="14"/>
      <c r="H23" s="15">
        <v>12</v>
      </c>
      <c r="I23" s="50">
        <v>0</v>
      </c>
      <c r="J23" s="9">
        <f t="shared" si="13"/>
        <v>0</v>
      </c>
      <c r="K23" s="10"/>
      <c r="L23" s="16">
        <v>12</v>
      </c>
      <c r="M23" s="9">
        <f t="shared" si="9"/>
        <v>0</v>
      </c>
      <c r="N23" s="9">
        <f t="shared" si="14"/>
        <v>0</v>
      </c>
      <c r="P23" s="16">
        <v>12</v>
      </c>
      <c r="Q23" s="9">
        <f t="shared" si="10"/>
        <v>0</v>
      </c>
      <c r="R23" s="9">
        <f t="shared" si="15"/>
        <v>0</v>
      </c>
      <c r="S23" s="17"/>
      <c r="T23" s="16">
        <v>12</v>
      </c>
      <c r="U23" s="9">
        <f t="shared" si="11"/>
        <v>0</v>
      </c>
      <c r="V23" s="9">
        <f t="shared" si="16"/>
        <v>0</v>
      </c>
      <c r="W23" s="17"/>
      <c r="X23" s="16">
        <v>12</v>
      </c>
      <c r="Y23" s="9">
        <f t="shared" si="12"/>
        <v>0</v>
      </c>
      <c r="Z23" s="9">
        <f t="shared" si="17"/>
        <v>0</v>
      </c>
    </row>
    <row r="24" spans="1:27" ht="15.6" x14ac:dyDescent="0.25">
      <c r="A24" s="2" t="s">
        <v>22</v>
      </c>
      <c r="B24" s="13" t="s">
        <v>42</v>
      </c>
      <c r="C24" s="49"/>
      <c r="D24" s="13" t="s">
        <v>44</v>
      </c>
      <c r="E24" s="13" t="s">
        <v>30</v>
      </c>
      <c r="F24" s="49"/>
      <c r="G24" s="14"/>
      <c r="H24" s="15">
        <v>12</v>
      </c>
      <c r="I24" s="50">
        <v>0</v>
      </c>
      <c r="J24" s="9">
        <f t="shared" si="13"/>
        <v>0</v>
      </c>
      <c r="K24" s="10"/>
      <c r="L24" s="16">
        <v>12</v>
      </c>
      <c r="M24" s="9">
        <f t="shared" si="9"/>
        <v>0</v>
      </c>
      <c r="N24" s="9">
        <f t="shared" si="14"/>
        <v>0</v>
      </c>
      <c r="P24" s="16">
        <v>12</v>
      </c>
      <c r="Q24" s="9">
        <f t="shared" si="10"/>
        <v>0</v>
      </c>
      <c r="R24" s="9">
        <f t="shared" si="15"/>
        <v>0</v>
      </c>
      <c r="S24" s="17"/>
      <c r="T24" s="16">
        <v>12</v>
      </c>
      <c r="U24" s="9">
        <f t="shared" si="11"/>
        <v>0</v>
      </c>
      <c r="V24" s="9">
        <f t="shared" si="16"/>
        <v>0</v>
      </c>
      <c r="W24" s="17"/>
      <c r="X24" s="16">
        <v>12</v>
      </c>
      <c r="Y24" s="9">
        <f t="shared" si="12"/>
        <v>0</v>
      </c>
      <c r="Z24" s="9">
        <f t="shared" si="17"/>
        <v>0</v>
      </c>
    </row>
    <row r="25" spans="1:27" ht="15" customHeight="1" x14ac:dyDescent="0.25">
      <c r="A25" s="2" t="s">
        <v>26</v>
      </c>
      <c r="B25" s="13" t="s">
        <v>42</v>
      </c>
      <c r="C25" s="49"/>
      <c r="D25" s="13" t="s">
        <v>44</v>
      </c>
      <c r="E25" s="13" t="s">
        <v>30</v>
      </c>
      <c r="F25" s="49"/>
      <c r="G25" s="14"/>
      <c r="H25" s="15">
        <v>12</v>
      </c>
      <c r="I25" s="50">
        <v>0</v>
      </c>
      <c r="J25" s="9">
        <f t="shared" si="13"/>
        <v>0</v>
      </c>
      <c r="K25" s="10"/>
      <c r="L25" s="16">
        <v>12</v>
      </c>
      <c r="M25" s="9">
        <f t="shared" si="9"/>
        <v>0</v>
      </c>
      <c r="N25" s="9">
        <f t="shared" si="14"/>
        <v>0</v>
      </c>
      <c r="P25" s="16">
        <v>12</v>
      </c>
      <c r="Q25" s="9">
        <f t="shared" si="10"/>
        <v>0</v>
      </c>
      <c r="R25" s="9">
        <f t="shared" si="15"/>
        <v>0</v>
      </c>
      <c r="S25" s="17"/>
      <c r="T25" s="16">
        <v>12</v>
      </c>
      <c r="U25" s="9">
        <f t="shared" si="11"/>
        <v>0</v>
      </c>
      <c r="V25" s="9">
        <f t="shared" si="16"/>
        <v>0</v>
      </c>
      <c r="W25" s="17"/>
      <c r="X25" s="16">
        <v>12</v>
      </c>
      <c r="Y25" s="9">
        <f t="shared" si="12"/>
        <v>0</v>
      </c>
      <c r="Z25" s="9">
        <f t="shared" si="17"/>
        <v>0</v>
      </c>
    </row>
    <row r="26" spans="1:27" ht="15.6" x14ac:dyDescent="0.25">
      <c r="A26" s="27" t="s">
        <v>45</v>
      </c>
      <c r="B26" s="13" t="s">
        <v>41</v>
      </c>
      <c r="C26" s="49"/>
      <c r="D26" s="13" t="s">
        <v>19</v>
      </c>
      <c r="E26" s="13" t="s">
        <v>30</v>
      </c>
      <c r="F26" s="49"/>
      <c r="G26" s="14"/>
      <c r="H26" s="15">
        <v>12</v>
      </c>
      <c r="I26" s="50">
        <v>0</v>
      </c>
      <c r="J26" s="9">
        <f t="shared" si="13"/>
        <v>0</v>
      </c>
      <c r="K26" s="10"/>
      <c r="L26" s="16">
        <v>12</v>
      </c>
      <c r="M26" s="9">
        <f t="shared" si="9"/>
        <v>0</v>
      </c>
      <c r="N26" s="9">
        <f t="shared" si="14"/>
        <v>0</v>
      </c>
      <c r="P26" s="16">
        <v>12</v>
      </c>
      <c r="Q26" s="9">
        <f t="shared" si="10"/>
        <v>0</v>
      </c>
      <c r="R26" s="9">
        <f t="shared" si="15"/>
        <v>0</v>
      </c>
      <c r="S26" s="17"/>
      <c r="T26" s="16">
        <v>12</v>
      </c>
      <c r="U26" s="9">
        <f t="shared" si="11"/>
        <v>0</v>
      </c>
      <c r="V26" s="9">
        <f t="shared" si="16"/>
        <v>0</v>
      </c>
      <c r="W26" s="17"/>
      <c r="X26" s="16">
        <v>12</v>
      </c>
      <c r="Y26" s="9">
        <f t="shared" si="12"/>
        <v>0</v>
      </c>
      <c r="Z26" s="9">
        <f t="shared" si="17"/>
        <v>0</v>
      </c>
    </row>
    <row r="27" spans="1:27" ht="15.6" x14ac:dyDescent="0.25">
      <c r="A27" s="28" t="s">
        <v>28</v>
      </c>
      <c r="B27" s="13" t="s">
        <v>46</v>
      </c>
      <c r="C27" s="49"/>
      <c r="D27" s="13" t="s">
        <v>44</v>
      </c>
      <c r="E27" s="13" t="s">
        <v>47</v>
      </c>
      <c r="F27" s="49"/>
      <c r="G27" s="45"/>
      <c r="H27" s="15">
        <v>12</v>
      </c>
      <c r="I27" s="50">
        <v>0</v>
      </c>
      <c r="J27" s="9">
        <f t="shared" si="13"/>
        <v>0</v>
      </c>
      <c r="K27" s="29"/>
      <c r="L27" s="16">
        <v>12</v>
      </c>
      <c r="M27" s="9">
        <f t="shared" si="9"/>
        <v>0</v>
      </c>
      <c r="N27" s="9">
        <f t="shared" si="14"/>
        <v>0</v>
      </c>
      <c r="P27" s="16">
        <v>12</v>
      </c>
      <c r="Q27" s="9">
        <f t="shared" si="10"/>
        <v>0</v>
      </c>
      <c r="R27" s="9">
        <f t="shared" si="15"/>
        <v>0</v>
      </c>
      <c r="S27" s="30"/>
      <c r="T27" s="16">
        <v>12</v>
      </c>
      <c r="U27" s="9">
        <f t="shared" si="11"/>
        <v>0</v>
      </c>
      <c r="V27" s="9">
        <f t="shared" si="16"/>
        <v>0</v>
      </c>
      <c r="W27" s="30"/>
      <c r="X27" s="16">
        <v>12</v>
      </c>
      <c r="Y27" s="9">
        <f t="shared" si="12"/>
        <v>0</v>
      </c>
      <c r="Z27" s="9">
        <f t="shared" si="17"/>
        <v>0</v>
      </c>
    </row>
    <row r="28" spans="1:27" ht="15.6" x14ac:dyDescent="0.25">
      <c r="A28" s="31" t="s">
        <v>48</v>
      </c>
      <c r="B28" s="13" t="s">
        <v>42</v>
      </c>
      <c r="C28" s="49"/>
      <c r="D28" s="13" t="s">
        <v>49</v>
      </c>
      <c r="E28" s="13" t="s">
        <v>30</v>
      </c>
      <c r="F28" s="49"/>
      <c r="G28" s="45"/>
      <c r="H28" s="15">
        <v>5</v>
      </c>
      <c r="I28" s="50">
        <v>0</v>
      </c>
      <c r="J28" s="9">
        <f t="shared" si="13"/>
        <v>0</v>
      </c>
      <c r="K28" s="29"/>
      <c r="L28" s="15">
        <v>5</v>
      </c>
      <c r="M28" s="9">
        <f t="shared" si="9"/>
        <v>0</v>
      </c>
      <c r="N28" s="9">
        <f t="shared" si="14"/>
        <v>0</v>
      </c>
      <c r="P28" s="15">
        <v>5</v>
      </c>
      <c r="Q28" s="9">
        <f t="shared" si="10"/>
        <v>0</v>
      </c>
      <c r="R28" s="9">
        <f t="shared" si="15"/>
        <v>0</v>
      </c>
      <c r="S28" s="30"/>
      <c r="T28" s="15">
        <v>5</v>
      </c>
      <c r="U28" s="9">
        <f t="shared" si="11"/>
        <v>0</v>
      </c>
      <c r="V28" s="9">
        <f t="shared" si="16"/>
        <v>0</v>
      </c>
      <c r="W28" s="30"/>
      <c r="X28" s="15">
        <v>5</v>
      </c>
      <c r="Y28" s="9">
        <f t="shared" si="12"/>
        <v>0</v>
      </c>
      <c r="Z28" s="9">
        <f t="shared" si="17"/>
        <v>0</v>
      </c>
    </row>
    <row r="29" spans="1:27" ht="15.6" x14ac:dyDescent="0.25">
      <c r="A29" s="31" t="s">
        <v>50</v>
      </c>
      <c r="B29" s="13" t="s">
        <v>42</v>
      </c>
      <c r="C29" s="49"/>
      <c r="D29" s="13" t="s">
        <v>19</v>
      </c>
      <c r="E29" s="13" t="s">
        <v>30</v>
      </c>
      <c r="F29" s="49"/>
      <c r="G29" s="45"/>
      <c r="H29" s="15">
        <v>4</v>
      </c>
      <c r="I29" s="50">
        <v>0</v>
      </c>
      <c r="J29" s="9">
        <f t="shared" si="13"/>
        <v>0</v>
      </c>
      <c r="K29" s="29"/>
      <c r="L29" s="15">
        <v>4</v>
      </c>
      <c r="M29" s="9">
        <f t="shared" si="9"/>
        <v>0</v>
      </c>
      <c r="N29" s="9">
        <f t="shared" si="14"/>
        <v>0</v>
      </c>
      <c r="P29" s="15">
        <v>4</v>
      </c>
      <c r="Q29" s="9">
        <f t="shared" si="10"/>
        <v>0</v>
      </c>
      <c r="R29" s="9">
        <f t="shared" si="15"/>
        <v>0</v>
      </c>
      <c r="S29" s="30"/>
      <c r="T29" s="15">
        <v>4</v>
      </c>
      <c r="U29" s="9">
        <f t="shared" si="11"/>
        <v>0</v>
      </c>
      <c r="V29" s="9">
        <f t="shared" si="16"/>
        <v>0</v>
      </c>
      <c r="W29" s="30"/>
      <c r="X29" s="15">
        <v>4</v>
      </c>
      <c r="Y29" s="9">
        <f t="shared" si="12"/>
        <v>0</v>
      </c>
      <c r="Z29" s="9">
        <f t="shared" si="17"/>
        <v>0</v>
      </c>
    </row>
    <row r="30" spans="1:27" ht="15.6" x14ac:dyDescent="0.25">
      <c r="A30" s="31" t="s">
        <v>51</v>
      </c>
      <c r="B30" s="13" t="s">
        <v>42</v>
      </c>
      <c r="C30" s="49"/>
      <c r="D30" s="13" t="s">
        <v>52</v>
      </c>
      <c r="E30" s="13" t="s">
        <v>30</v>
      </c>
      <c r="F30" s="49"/>
      <c r="G30" s="14"/>
      <c r="H30" s="15">
        <v>3</v>
      </c>
      <c r="I30" s="50">
        <v>0</v>
      </c>
      <c r="J30" s="9">
        <f t="shared" si="13"/>
        <v>0</v>
      </c>
      <c r="K30" s="10"/>
      <c r="L30" s="15">
        <v>3</v>
      </c>
      <c r="M30" s="9">
        <f t="shared" si="9"/>
        <v>0</v>
      </c>
      <c r="N30" s="9">
        <f t="shared" si="14"/>
        <v>0</v>
      </c>
      <c r="P30" s="15">
        <v>3</v>
      </c>
      <c r="Q30" s="9">
        <f t="shared" si="10"/>
        <v>0</v>
      </c>
      <c r="R30" s="9">
        <f t="shared" si="15"/>
        <v>0</v>
      </c>
      <c r="S30" s="17"/>
      <c r="T30" s="15">
        <v>3</v>
      </c>
      <c r="U30" s="9">
        <f t="shared" si="11"/>
        <v>0</v>
      </c>
      <c r="V30" s="9">
        <f t="shared" si="16"/>
        <v>0</v>
      </c>
      <c r="W30" s="17"/>
      <c r="X30" s="15">
        <v>3</v>
      </c>
      <c r="Y30" s="9">
        <f t="shared" si="12"/>
        <v>0</v>
      </c>
      <c r="Z30" s="9">
        <f t="shared" si="17"/>
        <v>0</v>
      </c>
      <c r="AA30" s="26"/>
    </row>
    <row r="31" spans="1:27" ht="15.6" x14ac:dyDescent="0.25">
      <c r="A31" s="2" t="s">
        <v>31</v>
      </c>
      <c r="B31" s="13" t="s">
        <v>42</v>
      </c>
      <c r="C31" s="49"/>
      <c r="D31" s="13" t="s">
        <v>39</v>
      </c>
      <c r="E31" s="13" t="s">
        <v>30</v>
      </c>
      <c r="F31" s="49"/>
      <c r="G31" s="14"/>
      <c r="H31" s="15">
        <v>12</v>
      </c>
      <c r="I31" s="50">
        <v>0</v>
      </c>
      <c r="J31" s="9">
        <f t="shared" si="13"/>
        <v>0</v>
      </c>
      <c r="K31" s="10"/>
      <c r="L31" s="16">
        <v>12</v>
      </c>
      <c r="M31" s="9">
        <f t="shared" si="9"/>
        <v>0</v>
      </c>
      <c r="N31" s="9">
        <f t="shared" si="14"/>
        <v>0</v>
      </c>
      <c r="P31" s="16">
        <v>12</v>
      </c>
      <c r="Q31" s="9">
        <f t="shared" si="10"/>
        <v>0</v>
      </c>
      <c r="R31" s="9">
        <f t="shared" si="15"/>
        <v>0</v>
      </c>
      <c r="S31" s="17"/>
      <c r="T31" s="16">
        <v>12</v>
      </c>
      <c r="U31" s="9">
        <f t="shared" si="11"/>
        <v>0</v>
      </c>
      <c r="V31" s="9">
        <f t="shared" si="16"/>
        <v>0</v>
      </c>
      <c r="W31" s="17"/>
      <c r="X31" s="16">
        <v>12</v>
      </c>
      <c r="Y31" s="9">
        <f t="shared" si="12"/>
        <v>0</v>
      </c>
      <c r="Z31" s="9">
        <f t="shared" si="17"/>
        <v>0</v>
      </c>
    </row>
    <row r="32" spans="1:27" ht="20.100000000000001" customHeight="1" x14ac:dyDescent="0.25">
      <c r="A32" s="21"/>
      <c r="B32" s="22"/>
      <c r="C32" s="22"/>
      <c r="D32" s="22"/>
      <c r="E32" s="22"/>
      <c r="F32" s="22"/>
      <c r="G32" s="23"/>
      <c r="H32" s="22"/>
      <c r="I32" s="21" t="s">
        <v>32</v>
      </c>
      <c r="J32" s="9">
        <f>SUM(J20:J31)</f>
        <v>0</v>
      </c>
      <c r="K32" s="18"/>
      <c r="L32" s="22"/>
      <c r="M32" s="21" t="s">
        <v>32</v>
      </c>
      <c r="N32" s="9">
        <f>SUM(N20:N31)</f>
        <v>0</v>
      </c>
      <c r="O32" s="18"/>
      <c r="P32" s="22"/>
      <c r="Q32" s="21" t="s">
        <v>32</v>
      </c>
      <c r="R32" s="9">
        <f>SUM(R20:R31)</f>
        <v>0</v>
      </c>
      <c r="S32" s="25"/>
      <c r="T32" s="22"/>
      <c r="U32" s="21" t="s">
        <v>32</v>
      </c>
      <c r="V32" s="9">
        <f>SUM(V20:V31)</f>
        <v>0</v>
      </c>
      <c r="W32" s="25"/>
      <c r="X32" s="22"/>
      <c r="Y32" s="21" t="s">
        <v>32</v>
      </c>
      <c r="Z32" s="9">
        <f>SUM(Z20:Z31)</f>
        <v>0</v>
      </c>
    </row>
    <row r="33" spans="1:27" ht="20.100000000000001" customHeight="1" x14ac:dyDescent="0.25">
      <c r="A33" s="33"/>
      <c r="B33" s="23"/>
      <c r="C33" s="23"/>
      <c r="D33" s="23"/>
      <c r="E33" s="23"/>
      <c r="F33" s="23"/>
      <c r="G33" s="23"/>
      <c r="I33" s="33" t="s">
        <v>33</v>
      </c>
      <c r="J33" s="9">
        <f>J32*0.05</f>
        <v>0</v>
      </c>
      <c r="K33" s="18"/>
      <c r="M33" s="33" t="s">
        <v>33</v>
      </c>
      <c r="N33" s="9">
        <f>N32*0.05</f>
        <v>0</v>
      </c>
      <c r="O33" s="18"/>
      <c r="Q33" s="33" t="s">
        <v>33</v>
      </c>
      <c r="R33" s="9">
        <f>R32*0.05</f>
        <v>0</v>
      </c>
      <c r="S33" s="25"/>
      <c r="U33" s="33" t="s">
        <v>33</v>
      </c>
      <c r="V33" s="9">
        <f>V32*0.05</f>
        <v>0</v>
      </c>
      <c r="W33" s="25"/>
      <c r="Y33" s="33" t="s">
        <v>33</v>
      </c>
      <c r="Z33" s="9">
        <f>Z32*0.05</f>
        <v>0</v>
      </c>
    </row>
    <row r="34" spans="1:27" ht="20.100000000000001" customHeight="1" x14ac:dyDescent="0.25">
      <c r="A34" s="33"/>
      <c r="B34" s="23"/>
      <c r="C34" s="23"/>
      <c r="D34" s="23"/>
      <c r="E34" s="23"/>
      <c r="F34" s="23"/>
      <c r="G34" s="23"/>
      <c r="I34" s="33" t="s">
        <v>12</v>
      </c>
      <c r="J34" s="9">
        <f>J32+J33</f>
        <v>0</v>
      </c>
      <c r="K34" s="18"/>
      <c r="M34" s="33" t="s">
        <v>12</v>
      </c>
      <c r="N34" s="9">
        <f>N32+N33</f>
        <v>0</v>
      </c>
      <c r="O34" s="18"/>
      <c r="Q34" s="33" t="s">
        <v>12</v>
      </c>
      <c r="R34" s="9">
        <f>R32+R33</f>
        <v>0</v>
      </c>
      <c r="S34" s="25"/>
      <c r="U34" s="33" t="s">
        <v>12</v>
      </c>
      <c r="V34" s="9">
        <f>V32+V33</f>
        <v>0</v>
      </c>
      <c r="W34" s="25"/>
      <c r="Y34" s="33" t="s">
        <v>12</v>
      </c>
      <c r="Z34" s="9">
        <f>Z32+Z33</f>
        <v>0</v>
      </c>
    </row>
    <row r="35" spans="1:27" ht="15.6" x14ac:dyDescent="0.25">
      <c r="A35" s="33"/>
      <c r="B35" s="23"/>
      <c r="C35" s="23"/>
      <c r="D35" s="23"/>
      <c r="E35" s="23"/>
      <c r="F35" s="23"/>
      <c r="G35" s="23"/>
      <c r="H35" s="23"/>
      <c r="I35" s="24"/>
      <c r="J35" s="24"/>
      <c r="K35" s="18"/>
      <c r="L35" s="23"/>
      <c r="M35" s="24"/>
      <c r="N35" s="24"/>
      <c r="O35" s="18"/>
      <c r="P35" s="23"/>
      <c r="Q35" s="24"/>
      <c r="R35" s="24"/>
      <c r="S35" s="25"/>
      <c r="T35" s="23"/>
      <c r="U35" s="48"/>
      <c r="V35" s="48"/>
      <c r="W35" s="25"/>
      <c r="X35" s="23"/>
    </row>
    <row r="36" spans="1:27" ht="50.4" customHeight="1" x14ac:dyDescent="0.3">
      <c r="A36" s="2" t="s">
        <v>53</v>
      </c>
      <c r="B36" s="7" t="s">
        <v>35</v>
      </c>
      <c r="C36" s="7" t="s">
        <v>35</v>
      </c>
      <c r="D36" s="7" t="s">
        <v>36</v>
      </c>
      <c r="E36" s="7" t="s">
        <v>37</v>
      </c>
      <c r="F36" s="7" t="s">
        <v>89</v>
      </c>
      <c r="G36" s="8"/>
      <c r="H36" s="7" t="s">
        <v>10</v>
      </c>
      <c r="I36" s="7" t="s">
        <v>11</v>
      </c>
      <c r="J36" s="7" t="s">
        <v>12</v>
      </c>
      <c r="K36" s="10"/>
      <c r="L36" s="7" t="s">
        <v>10</v>
      </c>
      <c r="M36" s="7" t="s">
        <v>11</v>
      </c>
      <c r="N36" s="7" t="s">
        <v>12</v>
      </c>
      <c r="O36" s="11"/>
      <c r="P36" s="7" t="s">
        <v>10</v>
      </c>
      <c r="Q36" s="7" t="s">
        <v>11</v>
      </c>
      <c r="R36" s="7" t="s">
        <v>12</v>
      </c>
      <c r="S36" s="8"/>
      <c r="T36" s="7" t="s">
        <v>10</v>
      </c>
      <c r="U36" s="7" t="s">
        <v>11</v>
      </c>
      <c r="V36" s="7" t="s">
        <v>12</v>
      </c>
      <c r="W36" s="8"/>
      <c r="X36" s="7" t="s">
        <v>10</v>
      </c>
      <c r="Y36" s="7" t="s">
        <v>11</v>
      </c>
      <c r="Z36" s="12" t="s">
        <v>12</v>
      </c>
    </row>
    <row r="37" spans="1:27" ht="15.6" x14ac:dyDescent="0.25">
      <c r="A37" s="2" t="s">
        <v>13</v>
      </c>
      <c r="B37" s="13" t="s">
        <v>42</v>
      </c>
      <c r="C37" s="49"/>
      <c r="D37" s="13" t="s">
        <v>39</v>
      </c>
      <c r="E37" s="13" t="s">
        <v>23</v>
      </c>
      <c r="F37" s="49"/>
      <c r="G37" s="14"/>
      <c r="H37" s="15">
        <v>12</v>
      </c>
      <c r="I37" s="50">
        <v>0</v>
      </c>
      <c r="J37" s="9">
        <f>H37*I37</f>
        <v>0</v>
      </c>
      <c r="K37" s="10"/>
      <c r="L37" s="16">
        <v>12</v>
      </c>
      <c r="M37" s="9">
        <f t="shared" ref="M37:M43" si="18">I37*(1+B$49)</f>
        <v>0</v>
      </c>
      <c r="N37" s="9">
        <f>L37*M37</f>
        <v>0</v>
      </c>
      <c r="P37" s="16">
        <v>12</v>
      </c>
      <c r="Q37" s="9">
        <f t="shared" ref="Q37:Q43" si="19">M37*(1+C$49)</f>
        <v>0</v>
      </c>
      <c r="R37" s="9">
        <f>P37*Q37</f>
        <v>0</v>
      </c>
      <c r="S37" s="17"/>
      <c r="T37" s="16">
        <v>12</v>
      </c>
      <c r="U37" s="9">
        <f t="shared" ref="U37:U43" si="20">Q37*(1+D$49)</f>
        <v>0</v>
      </c>
      <c r="V37" s="9">
        <f>T37*U37</f>
        <v>0</v>
      </c>
      <c r="W37" s="17"/>
      <c r="X37" s="16">
        <v>12</v>
      </c>
      <c r="Y37" s="9">
        <f t="shared" ref="Y37:Y43" si="21">U37*(1+E$49)</f>
        <v>0</v>
      </c>
      <c r="Z37" s="9">
        <f>X37*Y37</f>
        <v>0</v>
      </c>
    </row>
    <row r="38" spans="1:27" ht="15.6" x14ac:dyDescent="0.25">
      <c r="A38" s="2" t="s">
        <v>21</v>
      </c>
      <c r="B38" s="13" t="s">
        <v>42</v>
      </c>
      <c r="C38" s="49"/>
      <c r="D38" s="13" t="s">
        <v>54</v>
      </c>
      <c r="E38" s="13" t="s">
        <v>23</v>
      </c>
      <c r="F38" s="49"/>
      <c r="G38" s="14"/>
      <c r="H38" s="15">
        <v>12</v>
      </c>
      <c r="I38" s="50">
        <v>0</v>
      </c>
      <c r="J38" s="9">
        <f t="shared" ref="J38:J43" si="22">H38*I38</f>
        <v>0</v>
      </c>
      <c r="K38" s="10"/>
      <c r="L38" s="16">
        <v>12</v>
      </c>
      <c r="M38" s="9">
        <f t="shared" si="18"/>
        <v>0</v>
      </c>
      <c r="N38" s="9">
        <f t="shared" ref="N38:N43" si="23">L38*M38</f>
        <v>0</v>
      </c>
      <c r="P38" s="16">
        <v>12</v>
      </c>
      <c r="Q38" s="9">
        <f t="shared" si="19"/>
        <v>0</v>
      </c>
      <c r="R38" s="9">
        <f t="shared" ref="R38:R43" si="24">P38*Q38</f>
        <v>0</v>
      </c>
      <c r="S38" s="17"/>
      <c r="T38" s="16">
        <v>12</v>
      </c>
      <c r="U38" s="9">
        <f t="shared" si="20"/>
        <v>0</v>
      </c>
      <c r="V38" s="9">
        <f t="shared" ref="V38:V43" si="25">T38*U38</f>
        <v>0</v>
      </c>
      <c r="W38" s="17"/>
      <c r="X38" s="16">
        <v>12</v>
      </c>
      <c r="Y38" s="9">
        <f t="shared" si="21"/>
        <v>0</v>
      </c>
      <c r="Z38" s="9">
        <f t="shared" ref="Z38:Z43" si="26">X38*Y38</f>
        <v>0</v>
      </c>
    </row>
    <row r="39" spans="1:27" ht="15.6" x14ac:dyDescent="0.25">
      <c r="A39" s="2" t="s">
        <v>40</v>
      </c>
      <c r="B39" s="13" t="s">
        <v>55</v>
      </c>
      <c r="C39" s="49"/>
      <c r="D39" s="13" t="s">
        <v>39</v>
      </c>
      <c r="E39" s="13" t="s">
        <v>23</v>
      </c>
      <c r="F39" s="49"/>
      <c r="G39" s="14"/>
      <c r="H39" s="15">
        <v>12</v>
      </c>
      <c r="I39" s="50">
        <v>0</v>
      </c>
      <c r="J39" s="9">
        <f t="shared" si="22"/>
        <v>0</v>
      </c>
      <c r="K39" s="10"/>
      <c r="L39" s="16">
        <v>12</v>
      </c>
      <c r="M39" s="9">
        <f t="shared" si="18"/>
        <v>0</v>
      </c>
      <c r="N39" s="9">
        <f t="shared" si="23"/>
        <v>0</v>
      </c>
      <c r="P39" s="16">
        <v>12</v>
      </c>
      <c r="Q39" s="9">
        <f t="shared" si="19"/>
        <v>0</v>
      </c>
      <c r="R39" s="9">
        <f t="shared" si="24"/>
        <v>0</v>
      </c>
      <c r="S39" s="17"/>
      <c r="T39" s="16">
        <v>12</v>
      </c>
      <c r="U39" s="9">
        <f t="shared" si="20"/>
        <v>0</v>
      </c>
      <c r="V39" s="9">
        <f t="shared" si="25"/>
        <v>0</v>
      </c>
      <c r="W39" s="17"/>
      <c r="X39" s="16">
        <v>12</v>
      </c>
      <c r="Y39" s="9">
        <f t="shared" si="21"/>
        <v>0</v>
      </c>
      <c r="Z39" s="9">
        <f t="shared" si="26"/>
        <v>0</v>
      </c>
      <c r="AA39" s="26"/>
    </row>
    <row r="40" spans="1:27" ht="15.6" x14ac:dyDescent="0.25">
      <c r="A40" s="2" t="s">
        <v>20</v>
      </c>
      <c r="B40" s="13" t="s">
        <v>42</v>
      </c>
      <c r="C40" s="49"/>
      <c r="D40" s="13" t="s">
        <v>39</v>
      </c>
      <c r="E40" s="13" t="s">
        <v>23</v>
      </c>
      <c r="F40" s="49"/>
      <c r="G40" s="14"/>
      <c r="H40" s="15">
        <v>12</v>
      </c>
      <c r="I40" s="50">
        <v>0</v>
      </c>
      <c r="J40" s="9">
        <f t="shared" si="22"/>
        <v>0</v>
      </c>
      <c r="K40" s="10"/>
      <c r="L40" s="16">
        <v>12</v>
      </c>
      <c r="M40" s="9">
        <f t="shared" si="18"/>
        <v>0</v>
      </c>
      <c r="N40" s="9">
        <f t="shared" si="23"/>
        <v>0</v>
      </c>
      <c r="P40" s="16">
        <v>12</v>
      </c>
      <c r="Q40" s="9">
        <f t="shared" si="19"/>
        <v>0</v>
      </c>
      <c r="R40" s="9">
        <f t="shared" si="24"/>
        <v>0</v>
      </c>
      <c r="S40" s="17"/>
      <c r="T40" s="16">
        <v>12</v>
      </c>
      <c r="U40" s="9">
        <f t="shared" si="20"/>
        <v>0</v>
      </c>
      <c r="V40" s="9">
        <f t="shared" si="25"/>
        <v>0</v>
      </c>
      <c r="W40" s="17"/>
      <c r="X40" s="16">
        <v>12</v>
      </c>
      <c r="Y40" s="9">
        <f t="shared" si="21"/>
        <v>0</v>
      </c>
      <c r="Z40" s="9">
        <f t="shared" si="26"/>
        <v>0</v>
      </c>
    </row>
    <row r="41" spans="1:27" ht="15.6" x14ac:dyDescent="0.25">
      <c r="A41" s="2" t="s">
        <v>56</v>
      </c>
      <c r="B41" s="13" t="s">
        <v>42</v>
      </c>
      <c r="C41" s="49"/>
      <c r="D41" s="13" t="s">
        <v>39</v>
      </c>
      <c r="E41" s="13" t="s">
        <v>23</v>
      </c>
      <c r="F41" s="49"/>
      <c r="G41" s="14"/>
      <c r="H41" s="15">
        <v>12</v>
      </c>
      <c r="I41" s="50">
        <v>0</v>
      </c>
      <c r="J41" s="9">
        <f t="shared" si="22"/>
        <v>0</v>
      </c>
      <c r="K41" s="10"/>
      <c r="L41" s="16">
        <v>12</v>
      </c>
      <c r="M41" s="9">
        <f t="shared" si="18"/>
        <v>0</v>
      </c>
      <c r="N41" s="9">
        <f t="shared" si="23"/>
        <v>0</v>
      </c>
      <c r="P41" s="16">
        <v>12</v>
      </c>
      <c r="Q41" s="9">
        <f t="shared" si="19"/>
        <v>0</v>
      </c>
      <c r="R41" s="9">
        <f t="shared" si="24"/>
        <v>0</v>
      </c>
      <c r="S41" s="17"/>
      <c r="T41" s="16">
        <v>12</v>
      </c>
      <c r="U41" s="9">
        <f t="shared" si="20"/>
        <v>0</v>
      </c>
      <c r="V41" s="9">
        <f t="shared" si="25"/>
        <v>0</v>
      </c>
      <c r="W41" s="17"/>
      <c r="X41" s="16">
        <v>12</v>
      </c>
      <c r="Y41" s="9">
        <f t="shared" si="21"/>
        <v>0</v>
      </c>
      <c r="Z41" s="9">
        <f t="shared" si="26"/>
        <v>0</v>
      </c>
    </row>
    <row r="42" spans="1:27" ht="15.6" x14ac:dyDescent="0.25">
      <c r="A42" s="2" t="s">
        <v>29</v>
      </c>
      <c r="B42" s="13" t="s">
        <v>42</v>
      </c>
      <c r="C42" s="49"/>
      <c r="D42" s="13" t="s">
        <v>39</v>
      </c>
      <c r="E42" s="13" t="s">
        <v>23</v>
      </c>
      <c r="F42" s="49"/>
      <c r="G42" s="14"/>
      <c r="H42" s="15">
        <v>12</v>
      </c>
      <c r="I42" s="50">
        <v>0</v>
      </c>
      <c r="J42" s="9">
        <f t="shared" si="22"/>
        <v>0</v>
      </c>
      <c r="K42" s="10"/>
      <c r="L42" s="16">
        <v>12</v>
      </c>
      <c r="M42" s="9">
        <f t="shared" si="18"/>
        <v>0</v>
      </c>
      <c r="N42" s="9">
        <f t="shared" si="23"/>
        <v>0</v>
      </c>
      <c r="P42" s="16">
        <v>12</v>
      </c>
      <c r="Q42" s="9">
        <f t="shared" si="19"/>
        <v>0</v>
      </c>
      <c r="R42" s="9">
        <f t="shared" si="24"/>
        <v>0</v>
      </c>
      <c r="S42" s="17"/>
      <c r="T42" s="16">
        <v>12</v>
      </c>
      <c r="U42" s="9">
        <f t="shared" si="20"/>
        <v>0</v>
      </c>
      <c r="V42" s="9">
        <f t="shared" si="25"/>
        <v>0</v>
      </c>
      <c r="W42" s="17"/>
      <c r="X42" s="16">
        <v>12</v>
      </c>
      <c r="Y42" s="9">
        <f t="shared" si="21"/>
        <v>0</v>
      </c>
      <c r="Z42" s="9">
        <f t="shared" si="26"/>
        <v>0</v>
      </c>
      <c r="AA42" s="26"/>
    </row>
    <row r="43" spans="1:27" ht="15.6" x14ac:dyDescent="0.25">
      <c r="A43" s="2" t="s">
        <v>31</v>
      </c>
      <c r="B43" s="13" t="s">
        <v>55</v>
      </c>
      <c r="C43" s="49"/>
      <c r="D43" s="13" t="s">
        <v>57</v>
      </c>
      <c r="E43" s="13" t="s">
        <v>23</v>
      </c>
      <c r="F43" s="49"/>
      <c r="G43" s="14"/>
      <c r="H43" s="15">
        <v>12</v>
      </c>
      <c r="I43" s="50">
        <v>0</v>
      </c>
      <c r="J43" s="9">
        <f t="shared" si="22"/>
        <v>0</v>
      </c>
      <c r="K43" s="32"/>
      <c r="L43" s="16">
        <v>12</v>
      </c>
      <c r="M43" s="9">
        <f t="shared" si="18"/>
        <v>0</v>
      </c>
      <c r="N43" s="9">
        <f t="shared" si="23"/>
        <v>0</v>
      </c>
      <c r="P43" s="16">
        <v>12</v>
      </c>
      <c r="Q43" s="9">
        <f t="shared" si="19"/>
        <v>0</v>
      </c>
      <c r="R43" s="9">
        <f t="shared" si="24"/>
        <v>0</v>
      </c>
      <c r="S43" s="17"/>
      <c r="T43" s="16">
        <v>12</v>
      </c>
      <c r="U43" s="9">
        <f t="shared" si="20"/>
        <v>0</v>
      </c>
      <c r="V43" s="9">
        <f t="shared" si="25"/>
        <v>0</v>
      </c>
      <c r="W43" s="17"/>
      <c r="X43" s="16">
        <v>12</v>
      </c>
      <c r="Y43" s="9">
        <f t="shared" si="21"/>
        <v>0</v>
      </c>
      <c r="Z43" s="9">
        <f t="shared" si="26"/>
        <v>0</v>
      </c>
    </row>
    <row r="44" spans="1:27" ht="20.100000000000001" customHeight="1" x14ac:dyDescent="0.25">
      <c r="A44" s="33"/>
      <c r="B44" s="23"/>
      <c r="C44" s="23"/>
      <c r="D44" s="23"/>
      <c r="E44" s="23"/>
      <c r="F44" s="23"/>
      <c r="G44" s="23"/>
      <c r="H44" s="23"/>
      <c r="I44" s="33" t="s">
        <v>32</v>
      </c>
      <c r="J44" s="47">
        <f>SUM(J37:J43)</f>
        <v>0</v>
      </c>
      <c r="K44" s="18"/>
      <c r="L44" s="23"/>
      <c r="M44" s="33" t="s">
        <v>32</v>
      </c>
      <c r="N44" s="47">
        <f>SUM(N37:N43)</f>
        <v>0</v>
      </c>
      <c r="O44" s="18"/>
      <c r="P44" s="23"/>
      <c r="Q44" s="33" t="s">
        <v>32</v>
      </c>
      <c r="R44" s="47">
        <f>SUM(R37:R43)</f>
        <v>0</v>
      </c>
      <c r="S44" s="25"/>
      <c r="T44" s="23"/>
      <c r="U44" s="33" t="s">
        <v>32</v>
      </c>
      <c r="V44" s="47">
        <f>SUM(V37:V43)</f>
        <v>0</v>
      </c>
      <c r="W44" s="25"/>
      <c r="X44" s="23"/>
      <c r="Y44" s="33" t="s">
        <v>32</v>
      </c>
      <c r="Z44" s="47">
        <f>SUM(Z37:Z43)</f>
        <v>0</v>
      </c>
    </row>
    <row r="45" spans="1:27" ht="20.100000000000001" customHeight="1" x14ac:dyDescent="0.25">
      <c r="A45" s="33"/>
      <c r="B45" s="23"/>
      <c r="C45" s="23"/>
      <c r="D45" s="23"/>
      <c r="E45" s="23"/>
      <c r="F45" s="23"/>
      <c r="G45" s="23"/>
      <c r="I45" s="33" t="s">
        <v>33</v>
      </c>
      <c r="J45" s="9">
        <f>J44*0.05</f>
        <v>0</v>
      </c>
      <c r="K45" s="18"/>
      <c r="M45" s="33" t="s">
        <v>33</v>
      </c>
      <c r="N45" s="9">
        <f>N44*0.05</f>
        <v>0</v>
      </c>
      <c r="O45" s="18"/>
      <c r="Q45" s="33" t="s">
        <v>33</v>
      </c>
      <c r="R45" s="9">
        <f>R44*0.05</f>
        <v>0</v>
      </c>
      <c r="S45" s="25"/>
      <c r="U45" s="33" t="s">
        <v>33</v>
      </c>
      <c r="V45" s="9">
        <f>V44*0.05</f>
        <v>0</v>
      </c>
      <c r="W45" s="25"/>
      <c r="Y45" s="33" t="s">
        <v>33</v>
      </c>
      <c r="Z45" s="9">
        <f>Z44*0.05</f>
        <v>0</v>
      </c>
    </row>
    <row r="46" spans="1:27" ht="20.100000000000001" customHeight="1" x14ac:dyDescent="0.25">
      <c r="A46" s="33"/>
      <c r="B46" s="23"/>
      <c r="C46" s="23"/>
      <c r="D46" s="23"/>
      <c r="E46" s="23"/>
      <c r="F46" s="23"/>
      <c r="G46" s="23"/>
      <c r="I46" s="33" t="s">
        <v>12</v>
      </c>
      <c r="J46" s="9">
        <f>J44+J45</f>
        <v>0</v>
      </c>
      <c r="K46" s="18"/>
      <c r="M46" s="33" t="s">
        <v>12</v>
      </c>
      <c r="N46" s="9">
        <f>N44+N45</f>
        <v>0</v>
      </c>
      <c r="O46" s="18"/>
      <c r="Q46" s="33" t="s">
        <v>12</v>
      </c>
      <c r="R46" s="9">
        <f>R44+R45</f>
        <v>0</v>
      </c>
      <c r="S46" s="25"/>
      <c r="U46" s="33" t="s">
        <v>12</v>
      </c>
      <c r="V46" s="9">
        <f>V44+V45</f>
        <v>0</v>
      </c>
      <c r="W46" s="25"/>
      <c r="Y46" s="33" t="s">
        <v>12</v>
      </c>
      <c r="Z46" s="9">
        <f>Z44+Z45</f>
        <v>0</v>
      </c>
    </row>
    <row r="47" spans="1:27" ht="20.100000000000001" customHeight="1" x14ac:dyDescent="0.25">
      <c r="A47" s="33"/>
      <c r="B47" s="23"/>
      <c r="C47" s="23"/>
      <c r="D47" s="23"/>
      <c r="E47" s="23"/>
      <c r="F47" s="23"/>
      <c r="G47" s="23"/>
      <c r="H47" s="23"/>
      <c r="I47" s="24"/>
      <c r="J47" s="24"/>
      <c r="K47" s="18"/>
      <c r="L47" s="23"/>
      <c r="M47" s="24"/>
      <c r="N47" s="24"/>
      <c r="O47" s="18"/>
      <c r="P47" s="23"/>
      <c r="Q47" s="24"/>
      <c r="R47" s="24"/>
      <c r="S47" s="25"/>
      <c r="T47" s="23"/>
      <c r="U47" s="24"/>
      <c r="V47" s="24"/>
      <c r="W47" s="25"/>
      <c r="X47" s="23"/>
      <c r="Y47" s="24"/>
    </row>
    <row r="48" spans="1:27" ht="84.9" customHeight="1" x14ac:dyDescent="0.25">
      <c r="A48" s="51" t="s">
        <v>58</v>
      </c>
      <c r="B48" s="7" t="s">
        <v>59</v>
      </c>
      <c r="C48" s="7" t="s">
        <v>60</v>
      </c>
      <c r="D48" s="7" t="s">
        <v>61</v>
      </c>
      <c r="E48" s="7" t="s">
        <v>62</v>
      </c>
      <c r="F48" s="29" t="s">
        <v>63</v>
      </c>
      <c r="G48" s="29" t="s">
        <v>63</v>
      </c>
      <c r="H48" s="29" t="s">
        <v>63</v>
      </c>
      <c r="I48" s="29" t="s">
        <v>63</v>
      </c>
      <c r="J48" s="34"/>
      <c r="K48" s="29"/>
      <c r="L48" s="29" t="s">
        <v>63</v>
      </c>
      <c r="N48" s="29"/>
      <c r="P48" s="29"/>
      <c r="R48" s="29"/>
      <c r="S48" s="29"/>
      <c r="T48" s="29"/>
      <c r="V48" s="29"/>
      <c r="W48" s="29"/>
      <c r="X48" s="29"/>
    </row>
    <row r="49" spans="1:24" ht="20.100000000000001" customHeight="1" x14ac:dyDescent="0.25">
      <c r="A49" s="52" t="s">
        <v>64</v>
      </c>
      <c r="B49" s="55">
        <v>0</v>
      </c>
      <c r="C49" s="55">
        <v>0</v>
      </c>
      <c r="D49" s="55">
        <v>0</v>
      </c>
      <c r="E49" s="55">
        <v>0</v>
      </c>
      <c r="F49" s="29" t="s">
        <v>63</v>
      </c>
      <c r="G49" s="29" t="s">
        <v>63</v>
      </c>
      <c r="H49" s="29" t="s">
        <v>63</v>
      </c>
      <c r="I49" s="29" t="s">
        <v>63</v>
      </c>
      <c r="J49" s="33"/>
      <c r="K49" s="18"/>
      <c r="L49" s="18"/>
      <c r="N49" s="35"/>
      <c r="O49" s="18"/>
      <c r="P49" s="18"/>
      <c r="R49" s="35"/>
      <c r="S49" s="25"/>
      <c r="T49" s="18"/>
      <c r="V49" s="35"/>
      <c r="W49" s="25"/>
      <c r="X49" s="18"/>
    </row>
    <row r="50" spans="1:24" x14ac:dyDescent="0.25">
      <c r="J50" s="18"/>
    </row>
    <row r="51" spans="1:24" ht="51" customHeight="1" x14ac:dyDescent="0.25">
      <c r="A51" s="36" t="s">
        <v>65</v>
      </c>
      <c r="B51" s="53" t="s">
        <v>66</v>
      </c>
      <c r="C51" s="37" t="s">
        <v>67</v>
      </c>
      <c r="D51" s="18"/>
      <c r="E51" s="18"/>
      <c r="F51" s="18"/>
      <c r="G51" s="18"/>
      <c r="H51" s="18"/>
      <c r="I51" s="18"/>
      <c r="J51" s="18"/>
      <c r="K51" s="29"/>
      <c r="L51" s="29"/>
      <c r="M51" s="38"/>
      <c r="N51" s="38"/>
    </row>
    <row r="52" spans="1:24" ht="20.100000000000001" customHeight="1" x14ac:dyDescent="0.25">
      <c r="A52" s="39" t="s">
        <v>68</v>
      </c>
      <c r="B52" s="4">
        <v>0</v>
      </c>
      <c r="C52" s="54"/>
      <c r="D52" s="18"/>
      <c r="E52" s="18"/>
      <c r="F52" s="18"/>
      <c r="G52" s="18"/>
      <c r="H52" s="18"/>
      <c r="I52" s="18"/>
      <c r="J52" s="18"/>
      <c r="K52" s="18"/>
      <c r="L52" s="18"/>
      <c r="M52" s="38"/>
      <c r="N52" s="38"/>
    </row>
    <row r="53" spans="1:24" ht="15.75" customHeight="1" x14ac:dyDescent="0.3">
      <c r="A53" s="40" t="s">
        <v>69</v>
      </c>
      <c r="B53" s="4">
        <v>0</v>
      </c>
      <c r="C53" s="54"/>
      <c r="D53" s="18"/>
      <c r="E53" s="18"/>
      <c r="F53" s="18"/>
      <c r="G53" s="18"/>
      <c r="H53" s="18"/>
      <c r="I53" s="18"/>
      <c r="J53" s="18"/>
      <c r="M53" s="38"/>
      <c r="N53" s="38"/>
    </row>
    <row r="54" spans="1:24" x14ac:dyDescent="0.25">
      <c r="A54" s="40" t="s">
        <v>70</v>
      </c>
      <c r="B54" s="5">
        <v>0</v>
      </c>
      <c r="C54" s="54"/>
      <c r="D54" s="18"/>
      <c r="E54" s="18"/>
      <c r="F54" s="18"/>
      <c r="G54" s="18"/>
      <c r="H54" s="18"/>
      <c r="I54" s="18"/>
      <c r="J54" s="18"/>
      <c r="M54" s="41"/>
      <c r="N54" s="41"/>
    </row>
    <row r="55" spans="1:24" x14ac:dyDescent="0.25">
      <c r="A55" s="40" t="s">
        <v>71</v>
      </c>
      <c r="B55" s="5">
        <v>0</v>
      </c>
      <c r="C55" s="54"/>
      <c r="D55" s="18"/>
      <c r="E55" s="18"/>
      <c r="F55" s="18"/>
      <c r="G55" s="18"/>
      <c r="H55" s="18"/>
      <c r="I55" s="18"/>
      <c r="J55" s="18"/>
      <c r="M55" s="38"/>
      <c r="N55" s="38"/>
    </row>
    <row r="56" spans="1:24" x14ac:dyDescent="0.25">
      <c r="D56" s="18"/>
      <c r="E56" s="18"/>
      <c r="F56" s="18"/>
      <c r="G56" s="18"/>
      <c r="H56" s="18"/>
      <c r="I56" s="18"/>
      <c r="J56" s="18"/>
      <c r="M56" s="42"/>
      <c r="N56" s="42"/>
      <c r="P56" s="43"/>
    </row>
    <row r="57" spans="1:24" ht="15.6" x14ac:dyDescent="0.3">
      <c r="A57" s="11" t="s">
        <v>72</v>
      </c>
      <c r="B57" s="44"/>
      <c r="C57" s="44"/>
      <c r="D57" s="44"/>
      <c r="E57" s="44"/>
      <c r="F57" s="44"/>
      <c r="G57" s="44"/>
      <c r="H57" s="44"/>
      <c r="I57" s="44"/>
      <c r="J57" s="18"/>
    </row>
  </sheetData>
  <sortState xmlns:xlrd2="http://schemas.microsoft.com/office/spreadsheetml/2017/richdata2" ref="A20:AB25">
    <sortCondition ref="A25"/>
  </sortState>
  <mergeCells count="6">
    <mergeCell ref="A1:Z1"/>
    <mergeCell ref="T2:V2"/>
    <mergeCell ref="X2:Z2"/>
    <mergeCell ref="H2:J2"/>
    <mergeCell ref="L2:N2"/>
    <mergeCell ref="P2:R2"/>
  </mergeCells>
  <pageMargins left="0.7" right="0.7" top="0.75" bottom="0.75" header="0.3" footer="0.3"/>
  <pageSetup paperSize="119" scale="58" fitToHeight="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9274E-E30A-44B1-89EC-B23097EC2976}">
  <dimension ref="A2:E13"/>
  <sheetViews>
    <sheetView workbookViewId="0">
      <selection activeCell="E13" sqref="E13"/>
    </sheetView>
  </sheetViews>
  <sheetFormatPr defaultRowHeight="15.6" x14ac:dyDescent="0.3"/>
  <cols>
    <col min="1" max="1" width="47.33203125" style="1" customWidth="1"/>
    <col min="2" max="2" width="50.88671875" style="1" customWidth="1"/>
    <col min="3" max="5" width="15.109375" customWidth="1"/>
  </cols>
  <sheetData>
    <row r="2" spans="1:5" ht="46.8" x14ac:dyDescent="0.3">
      <c r="A2" s="2" t="s">
        <v>73</v>
      </c>
      <c r="B2" s="2" t="s">
        <v>74</v>
      </c>
      <c r="C2" s="2" t="s">
        <v>6</v>
      </c>
      <c r="D2" s="2" t="s">
        <v>34</v>
      </c>
      <c r="E2" s="2" t="s">
        <v>53</v>
      </c>
    </row>
    <row r="3" spans="1:5" x14ac:dyDescent="0.3">
      <c r="A3" s="2" t="s">
        <v>13</v>
      </c>
      <c r="B3" s="6" t="s">
        <v>75</v>
      </c>
      <c r="C3" s="3" t="s">
        <v>76</v>
      </c>
      <c r="D3" s="3" t="s">
        <v>76</v>
      </c>
      <c r="E3" s="3" t="s">
        <v>76</v>
      </c>
    </row>
    <row r="4" spans="1:5" x14ac:dyDescent="0.3">
      <c r="A4" s="2" t="s">
        <v>40</v>
      </c>
      <c r="B4" s="6" t="s">
        <v>77</v>
      </c>
      <c r="C4" s="3" t="s">
        <v>76</v>
      </c>
      <c r="D4" s="3" t="s">
        <v>76</v>
      </c>
      <c r="E4" s="3" t="s">
        <v>76</v>
      </c>
    </row>
    <row r="5" spans="1:5" x14ac:dyDescent="0.3">
      <c r="A5" s="2" t="s">
        <v>20</v>
      </c>
      <c r="B5" s="6" t="s">
        <v>78</v>
      </c>
      <c r="C5" s="3" t="s">
        <v>76</v>
      </c>
      <c r="D5" s="3" t="s">
        <v>76</v>
      </c>
      <c r="E5" s="3" t="s">
        <v>76</v>
      </c>
    </row>
    <row r="6" spans="1:5" x14ac:dyDescent="0.3">
      <c r="A6" s="2" t="s">
        <v>21</v>
      </c>
      <c r="B6" s="6" t="s">
        <v>79</v>
      </c>
      <c r="C6" s="3" t="s">
        <v>76</v>
      </c>
      <c r="D6" s="3" t="s">
        <v>76</v>
      </c>
      <c r="E6" s="3" t="s">
        <v>76</v>
      </c>
    </row>
    <row r="7" spans="1:5" x14ac:dyDescent="0.3">
      <c r="A7" s="2" t="s">
        <v>22</v>
      </c>
      <c r="B7" s="6" t="s">
        <v>80</v>
      </c>
      <c r="C7" s="3" t="s">
        <v>76</v>
      </c>
      <c r="D7" s="3" t="s">
        <v>76</v>
      </c>
      <c r="E7" s="3"/>
    </row>
    <row r="8" spans="1:5" x14ac:dyDescent="0.3">
      <c r="A8" s="2" t="s">
        <v>81</v>
      </c>
      <c r="B8" s="6" t="s">
        <v>82</v>
      </c>
      <c r="C8" s="3" t="s">
        <v>76</v>
      </c>
      <c r="D8" s="3"/>
      <c r="E8" s="3"/>
    </row>
    <row r="9" spans="1:5" x14ac:dyDescent="0.3">
      <c r="A9" s="2" t="s">
        <v>26</v>
      </c>
      <c r="B9" s="6" t="s">
        <v>83</v>
      </c>
      <c r="C9" s="3" t="s">
        <v>76</v>
      </c>
      <c r="D9" s="3" t="s">
        <v>76</v>
      </c>
      <c r="E9" s="3"/>
    </row>
    <row r="10" spans="1:5" x14ac:dyDescent="0.3">
      <c r="A10" s="2" t="s">
        <v>56</v>
      </c>
      <c r="B10" s="6" t="s">
        <v>84</v>
      </c>
      <c r="C10" s="3" t="s">
        <v>76</v>
      </c>
      <c r="D10" s="3" t="s">
        <v>76</v>
      </c>
      <c r="E10" s="3" t="s">
        <v>76</v>
      </c>
    </row>
    <row r="11" spans="1:5" x14ac:dyDescent="0.3">
      <c r="A11" s="2" t="s">
        <v>28</v>
      </c>
      <c r="B11" s="6" t="s">
        <v>85</v>
      </c>
      <c r="C11" s="3" t="s">
        <v>76</v>
      </c>
      <c r="D11" s="3" t="s">
        <v>76</v>
      </c>
      <c r="E11" s="3"/>
    </row>
    <row r="12" spans="1:5" x14ac:dyDescent="0.3">
      <c r="A12" s="2" t="s">
        <v>29</v>
      </c>
      <c r="B12" s="6" t="s">
        <v>86</v>
      </c>
      <c r="C12" s="3" t="s">
        <v>76</v>
      </c>
      <c r="D12" s="3" t="s">
        <v>76</v>
      </c>
      <c r="E12" s="3" t="s">
        <v>76</v>
      </c>
    </row>
    <row r="13" spans="1:5" x14ac:dyDescent="0.3">
      <c r="A13" s="2" t="s">
        <v>31</v>
      </c>
      <c r="B13" s="6" t="s">
        <v>87</v>
      </c>
      <c r="C13" s="3" t="s">
        <v>76</v>
      </c>
      <c r="D13" s="3" t="s">
        <v>76</v>
      </c>
      <c r="E13" s="3" t="s">
        <v>88</v>
      </c>
    </row>
  </sheetData>
  <sortState xmlns:xlrd2="http://schemas.microsoft.com/office/spreadsheetml/2017/richdata2" ref="A3:E13">
    <sortCondition ref="A3:A13"/>
  </sortState>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FCF7C784AD9474B8E1D70FD5F0A6540" ma:contentTypeVersion="51" ma:contentTypeDescription="Create a new document." ma:contentTypeScope="" ma:versionID="ca46c7d1411956c308fa596176033002">
  <xsd:schema xmlns:xsd="http://www.w3.org/2001/XMLSchema" xmlns:xs="http://www.w3.org/2001/XMLSchema" xmlns:p="http://schemas.microsoft.com/office/2006/metadata/properties" xmlns:ns1="http://schemas.microsoft.com/sharepoint/v3" xmlns:ns2="3bbaf1ec-c663-41e6-aa09-6ab3223bd669" xmlns:ns3="ddd05811-68d6-4dc1-a9d0-e1356ea719c5" targetNamespace="http://schemas.microsoft.com/office/2006/metadata/properties" ma:root="true" ma:fieldsID="ecc8aadf759588a3c33c5a1a6b1ae0a6" ns1:_="" ns2:_="" ns3:_="">
    <xsd:import namespace="http://schemas.microsoft.com/sharepoint/v3"/>
    <xsd:import namespace="3bbaf1ec-c663-41e6-aa09-6ab3223bd669"/>
    <xsd:import namespace="ddd05811-68d6-4dc1-a9d0-e1356ea719c5"/>
    <xsd:element name="properties">
      <xsd:complexType>
        <xsd:sequence>
          <xsd:element name="documentManagement">
            <xsd:complexType>
              <xsd:all>
                <xsd:element ref="ns1:DocumentSetDescription" minOccurs="0"/>
                <xsd:element ref="ns2:Contract_x0020_Renewal_x0020_Options" minOccurs="0"/>
                <xsd:element ref="ns2:Owner" minOccurs="0"/>
                <xsd:element ref="ns2:Contract_x0020__x0023_" minOccurs="0"/>
                <xsd:element ref="ns2:Social_x002f_Sustainable_x0020_Factors" minOccurs="0"/>
                <xsd:element ref="ns2:Contract_x0020_Expiry_x0020_Date1" minOccurs="0"/>
                <xsd:element ref="ns2:ID_x0020__x0028_Formal_x0020_solicitations_x0029_" minOccurs="0"/>
                <xsd:element ref="ns2:Method_x0020_of_x0020_Solicitation" minOccurs="0"/>
                <xsd:element ref="ns2:Contract_x0020_Manager" minOccurs="0"/>
                <xsd:element ref="ns3:MediaServiceMetadata" minOccurs="0"/>
                <xsd:element ref="ns3:MediaServiceFastMetadata" minOccurs="0"/>
                <xsd:element ref="ns3:MediaServiceSearchProperties"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i0f84bba906045b4af568ee102a52dcb" minOccurs="0"/>
                <xsd:element ref="ns2:_dlc_DocId" minOccurs="0"/>
                <xsd:element ref="ns2:_dlc_DocIdUrl" minOccurs="0"/>
                <xsd:element ref="ns2:_dlc_DocIdPersistId"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ocumentSetDescription" ma:index="8" nillable="true" ma:displayName="Description" ma:description="A description of the Document Set" ma:internalName="DocumentSetDescription">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bbaf1ec-c663-41e6-aa09-6ab3223bd669" elementFormDefault="qualified">
    <xsd:import namespace="http://schemas.microsoft.com/office/2006/documentManagement/types"/>
    <xsd:import namespace="http://schemas.microsoft.com/office/infopath/2007/PartnerControls"/>
    <xsd:element name="Contract_x0020_Renewal_x0020_Options" ma:index="9" nillable="true" ma:displayName="Contract Renewal Options" ma:internalName="Contract_x0020_Renewal_x0020_Options" ma:readOnly="false">
      <xsd:simpleType>
        <xsd:restriction base="dms:Note">
          <xsd:maxLength value="255"/>
        </xsd:restriction>
      </xsd:simpleType>
    </xsd:element>
    <xsd:element name="Owner" ma:index="10" nillable="true" ma:displayName="Owner" ma:internalName="Owner" ma:readOnly="false">
      <xsd:simpleType>
        <xsd:restriction base="dms:Text">
          <xsd:maxLength value="255"/>
        </xsd:restriction>
      </xsd:simpleType>
    </xsd:element>
    <xsd:element name="Contract_x0020__x0023_" ma:index="11" nillable="true" ma:displayName="Contract #" ma:internalName="Contract_x0020__x0023_" ma:readOnly="false">
      <xsd:simpleType>
        <xsd:restriction base="dms:Text">
          <xsd:maxLength value="255"/>
        </xsd:restriction>
      </xsd:simpleType>
    </xsd:element>
    <xsd:element name="Social_x002f_Sustainable_x0020_Factors" ma:index="12" nillable="true" ma:displayName="Social/Sustainable Factors" ma:format="Dropdown" ma:internalName="Social_x002F_Sustainable_x0020_Factors" ma:readOnly="false">
      <xsd:simpleType>
        <xsd:restriction base="dms:Choice">
          <xsd:enumeration value="Yes"/>
          <xsd:enumeration value="No"/>
        </xsd:restriction>
      </xsd:simpleType>
    </xsd:element>
    <xsd:element name="Contract_x0020_Expiry_x0020_Date1" ma:index="13" nillable="true" ma:displayName="Contract Expiry Date" ma:format="DateOnly" ma:internalName="Contract_x0020_Expiry_x0020_Date1" ma:readOnly="false">
      <xsd:simpleType>
        <xsd:restriction base="dms:DateTime"/>
      </xsd:simpleType>
    </xsd:element>
    <xsd:element name="ID_x0020__x0028_Formal_x0020_solicitations_x0029_" ma:index="14" nillable="true" ma:displayName="ID (Formal solicitations)" ma:format="Dropdown" ma:internalName="ID_x0020__x0028_Formal_x0020_solicitations_x0029_" ma:readOnly="false">
      <xsd:simpleType>
        <xsd:restriction base="dms:Text">
          <xsd:maxLength value="255"/>
        </xsd:restriction>
      </xsd:simpleType>
    </xsd:element>
    <xsd:element name="Method_x0020_of_x0020_Solicitation" ma:index="15" nillable="true" ma:displayName="Method of Solicitation" ma:default="Price Request or Quote" ma:format="Dropdown" ma:internalName="Method_x0020_of_x0020_Solicitation" ma:readOnly="false">
      <xsd:simpleType>
        <xsd:restriction base="dms:Choice">
          <xsd:enumeration value="ITQ"/>
          <xsd:enumeration value="ITT"/>
          <xsd:enumeration value="NOI"/>
          <xsd:enumeration value="Price Request or Quote"/>
          <xsd:enumeration value="RFEI"/>
          <xsd:enumeration value="RFI"/>
          <xsd:enumeration value="RFP"/>
          <xsd:enumeration value="RFQ"/>
          <xsd:enumeration value="SO"/>
        </xsd:restriction>
      </xsd:simpleType>
    </xsd:element>
    <xsd:element name="Contract_x0020_Manager" ma:index="16" nillable="true" ma:displayName="Contract Manager" ma:list="UserInfo" ma:SharePointGroup="0" ma:internalName="Contract_x0020_Manag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TaxCatchAll" ma:index="27" nillable="true" ma:displayName="Taxonomy Catch All Column" ma:hidden="true" ma:list="{fabfd06d-d452-4313-ab1f-312680742e91}" ma:internalName="TaxCatchAll" ma:showField="CatchAllData" ma:web="3bbaf1ec-c663-41e6-aa09-6ab3223bd669">
      <xsd:complexType>
        <xsd:complexContent>
          <xsd:extension base="dms:MultiChoiceLookup">
            <xsd:sequence>
              <xsd:element name="Value" type="dms:Lookup" maxOccurs="unbounded" minOccurs="0" nillable="true"/>
            </xsd:sequence>
          </xsd:extension>
        </xsd:complexContent>
      </xsd:complexType>
    </xsd:element>
    <xsd:element name="i0f84bba906045b4af568ee102a52dcb" ma:index="31" nillable="true" ma:taxonomy="true" ma:internalName="i0f84bba906045b4af568ee102a52dcb" ma:taxonomyFieldName="RevIMBCS" ma:displayName="LGMA Classification" ma:indexed="true" ma:default="" ma:fieldId="{20f84bba-9060-45b4-af56-8ee102a52dcb}" ma:sspId="d59b882e-c203-4735-a7e1-07805152b82c" ma:termSetId="fde3a6af-0b26-49a9-befb-8f5ed8b4ed2f" ma:anchorId="00000000-0000-0000-0000-000000000000" ma:open="false" ma:isKeyword="false">
      <xsd:complexType>
        <xsd:sequence>
          <xsd:element ref="pc:Terms" minOccurs="0" maxOccurs="1"/>
        </xsd:sequence>
      </xsd:complexType>
    </xsd:element>
    <xsd:element name="_dlc_DocId" ma:index="32" nillable="true" ma:displayName="Document ID Value" ma:description="The value of the document ID assigned to this item." ma:indexed="true" ma:internalName="_dlc_DocId" ma:readOnly="true">
      <xsd:simpleType>
        <xsd:restriction base="dms:Text"/>
      </xsd:simpleType>
    </xsd:element>
    <xsd:element name="_dlc_DocIdUrl" ma:index="3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34"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ddd05811-68d6-4dc1-a9d0-e1356ea719c5" elementFormDefault="qualified">
    <xsd:import namespace="http://schemas.microsoft.com/office/2006/documentManagement/types"/>
    <xsd:import namespace="http://schemas.microsoft.com/office/infopath/2007/PartnerControls"/>
    <xsd:element name="MediaServiceMetadata" ma:index="17" nillable="true" ma:displayName="MediaServiceMetadata" ma:hidden="true" ma:internalName="MediaServiceMetadata" ma:readOnly="true">
      <xsd:simpleType>
        <xsd:restriction base="dms:Note"/>
      </xsd:simpleType>
    </xsd:element>
    <xsd:element name="MediaServiceFastMetadata" ma:index="18" nillable="true" ma:displayName="MediaServiceFastMetadata" ma:hidden="true" ma:internalName="MediaServiceFastMetadata" ma:readOnly="true">
      <xsd:simpleType>
        <xsd:restriction base="dms:Note"/>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GenerationTime" ma:index="22" nillable="true" ma:displayName="MediaServiceGenerationTime" ma:hidden="true" ma:internalName="MediaServiceGenerationTime" ma:readOnly="true">
      <xsd:simpleType>
        <xsd:restriction base="dms:Text"/>
      </xsd:simpleType>
    </xsd:element>
    <xsd:element name="MediaServiceEventHashCode" ma:index="23" nillable="true" ma:displayName="MediaServiceEventHashCode" ma:hidden="true" ma:internalName="MediaServiceEventHashCode"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element name="lcf76f155ced4ddcb4097134ff3c332f" ma:index="26" nillable="true" ma:taxonomy="true" ma:internalName="lcf76f155ced4ddcb4097134ff3c332f" ma:taxonomyFieldName="MediaServiceImageTags" ma:displayName="Image Tags" ma:readOnly="false" ma:fieldId="{5cf76f15-5ced-4ddc-b409-7134ff3c332f}" ma:taxonomyMulti="true" ma:sspId="d59b882e-c203-4735-a7e1-07805152b82c" ma:termSetId="09814cd3-568e-fe90-9814-8d621ff8fb84" ma:anchorId="fba54fb3-c3e1-fe81-a776-ca4b69148c4d" ma:open="true" ma:isKeyword="false">
      <xsd:complexType>
        <xsd:sequence>
          <xsd:element ref="pc:Terms" minOccurs="0" maxOccurs="1"/>
        </xsd:sequence>
      </xsd:complexType>
    </xsd:element>
    <xsd:element name="MediaServiceOCR" ma:index="28" nillable="true" ma:displayName="Extracted Text" ma:internalName="MediaServiceOCR" ma:readOnly="true">
      <xsd:simpleType>
        <xsd:restriction base="dms:Note">
          <xsd:maxLength value="255"/>
        </xsd:restriction>
      </xsd:simpleType>
    </xsd:element>
    <xsd:element name="MediaServiceLocation" ma:index="29" nillable="true" ma:displayName="Location" ma:indexed="true" ma:internalName="MediaServiceLocation" ma:readOnly="true">
      <xsd:simpleType>
        <xsd:restriction base="dms:Text"/>
      </xsd:simpleType>
    </xsd:element>
    <xsd:element name="MediaServiceBillingMetadata" ma:index="35"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file>

<file path=customXml/item4.xml><?xml version="1.0" encoding="utf-8"?>
<p:properties xmlns:p="http://schemas.microsoft.com/office/2006/metadata/properties" xmlns:xsi="http://www.w3.org/2001/XMLSchema-instance" xmlns:pc="http://schemas.microsoft.com/office/infopath/2007/PartnerControls">
  <documentManagement>
    <TaxCatchAll xmlns="3bbaf1ec-c663-41e6-aa09-6ab3223bd669" xsi:nil="true"/>
    <lcf76f155ced4ddcb4097134ff3c332f xmlns="ddd05811-68d6-4dc1-a9d0-e1356ea719c5">
      <Terms xmlns="http://schemas.microsoft.com/office/infopath/2007/PartnerControls"/>
    </lcf76f155ced4ddcb4097134ff3c332f>
    <Owner xmlns="3bbaf1ec-c663-41e6-aa09-6ab3223bd669">Vanessa</Owner>
    <Social_x002f_Sustainable_x0020_Factors xmlns="3bbaf1ec-c663-41e6-aa09-6ab3223bd669">Yes</Social_x002f_Sustainable_x0020_Factors>
    <Contract_x0020_Renewal_x0020_Options xmlns="3bbaf1ec-c663-41e6-aa09-6ab3223bd669" xsi:nil="true"/>
    <Contract_x0020_Manager xmlns="3bbaf1ec-c663-41e6-aa09-6ab3223bd669">
      <UserInfo>
        <DisplayName>Purchasing Department</DisplayName>
        <AccountId>166</AccountId>
        <AccountType/>
      </UserInfo>
    </Contract_x0020_Manager>
    <DocumentSetDescription xmlns="http://schemas.microsoft.com/sharepoint/v3" xsi:nil="true"/>
    <Method_x0020_of_x0020_Solicitation xmlns="3bbaf1ec-c663-41e6-aa09-6ab3223bd669">RFP</Method_x0020_of_x0020_Solicitation>
    <Contract_x0020__x0023_ xmlns="3bbaf1ec-c663-41e6-aa09-6ab3223bd669">2511601</Contract_x0020__x0023_>
    <Contract_x0020_Expiry_x0020_Date1 xmlns="3bbaf1ec-c663-41e6-aa09-6ab3223bd669" xsi:nil="true"/>
    <ID_x0020__x0028_Formal_x0020_solicitations_x0029_ xmlns="3bbaf1ec-c663-41e6-aa09-6ab3223bd669">2611601</ID_x0020__x0028_Formal_x0020_solicitations_x0029_>
    <i0f84bba906045b4af568ee102a52dcb xmlns="3bbaf1ec-c663-41e6-aa09-6ab3223bd669">
      <Terms xmlns="http://schemas.microsoft.com/office/infopath/2007/PartnerControls"/>
    </i0f84bba906045b4af568ee102a52dcb>
    <_dlc_DocId xmlns="3bbaf1ec-c663-41e6-aa09-6ab3223bd669">AUID-77773969-29237</_dlc_DocId>
    <_dlc_DocIdUrl xmlns="3bbaf1ec-c663-41e6-aa09-6ab3223bd669">
      <Url>https://cascrd.sharepoint.com/sites/PurchasingRiskManagement/_layouts/15/DocIdRedir.aspx?ID=AUID-77773969-29237</Url>
      <Description>AUID-77773969-29237</Description>
    </_dlc_DocIdUrl>
  </documentManagement>
</p:properties>
</file>

<file path=customXml/itemProps1.xml><?xml version="1.0" encoding="utf-8"?>
<ds:datastoreItem xmlns:ds="http://schemas.openxmlformats.org/officeDocument/2006/customXml" ds:itemID="{AF0FCAF1-0989-44E5-94DE-B424E5CD1B33}">
  <ds:schemaRefs>
    <ds:schemaRef ds:uri="http://schemas.microsoft.com/sharepoint/v3/contenttype/forms"/>
  </ds:schemaRefs>
</ds:datastoreItem>
</file>

<file path=customXml/itemProps2.xml><?xml version="1.0" encoding="utf-8"?>
<ds:datastoreItem xmlns:ds="http://schemas.openxmlformats.org/officeDocument/2006/customXml" ds:itemID="{19BC2C9F-35CD-479E-BD08-B6DF413FC1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bbaf1ec-c663-41e6-aa09-6ab3223bd669"/>
    <ds:schemaRef ds:uri="ddd05811-68d6-4dc1-a9d0-e1356ea719c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B644FAC-B95F-4DB2-990A-75181846F382}">
  <ds:schemaRefs>
    <ds:schemaRef ds:uri="http://schemas.microsoft.com/sharepoint/events"/>
  </ds:schemaRefs>
</ds:datastoreItem>
</file>

<file path=customXml/itemProps4.xml><?xml version="1.0" encoding="utf-8"?>
<ds:datastoreItem xmlns:ds="http://schemas.openxmlformats.org/officeDocument/2006/customXml" ds:itemID="{13F0B67E-ABC4-4656-A2EF-DEA0675C0B56}">
  <ds:schemaRefs>
    <ds:schemaRef ds:uri="http://purl.org/dc/elements/1.1/"/>
    <ds:schemaRef ds:uri="http://schemas.microsoft.com/sharepoint/v3"/>
    <ds:schemaRef ds:uri="http://schemas.microsoft.com/office/infopath/2007/PartnerControls"/>
    <ds:schemaRef ds:uri="http://schemas.microsoft.com/office/2006/documentManagement/types"/>
    <ds:schemaRef ds:uri="http://schemas.openxmlformats.org/package/2006/metadata/core-properties"/>
    <ds:schemaRef ds:uri="ddd05811-68d6-4dc1-a9d0-e1356ea719c5"/>
    <ds:schemaRef ds:uri="http://purl.org/dc/terms/"/>
    <ds:schemaRef ds:uri="http://purl.org/dc/dcmitype/"/>
    <ds:schemaRef ds:uri="3bbaf1ec-c663-41e6-aa09-6ab3223bd669"/>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Schedule of Prices</vt:lpstr>
      <vt:lpstr>Sheet1</vt:lpstr>
      <vt:lpstr>'Schedule of Prices'!Print_Area</vt:lpstr>
    </vt:vector>
  </TitlesOfParts>
  <Manager/>
  <Company>Sunshine Coast Regional District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Vanessa</dc:creator>
  <cp:keywords/>
  <dc:description/>
  <cp:lastModifiedBy>Vanessa Schilling</cp:lastModifiedBy>
  <cp:revision/>
  <dcterms:created xsi:type="dcterms:W3CDTF">2021-09-18T00:05:17Z</dcterms:created>
  <dcterms:modified xsi:type="dcterms:W3CDTF">2026-02-13T18:29:56Z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0x0101000FCF7C784AD9474B8E1D70FD5F0A6540</vt:lpwstr>
  </property>
  <property fmtid="{D5CDD505-2E9C-101B-9397-08002B2CF9AE}" pid="3" name="MediaServiceImageTags">
    <vt:lpwstr/>
  </property>
  <property fmtid="{D5CDD505-2E9C-101B-9397-08002B2CF9AE}" pid="4" name="_dlc_DocIdItemGuid">
    <vt:lpwstr>6a99e3dd-a15e-46ad-b3b2-cff3f8f70a9a</vt:lpwstr>
  </property>
  <property fmtid="{D5CDD505-2E9C-101B-9397-08002B2CF9AE}" pid="5" name="RevIMBCS">
    <vt:lpwstr/>
  </property>
</Properties>
</file>