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Vanessa.Schilling\Downloads\"/>
    </mc:Choice>
  </mc:AlternateContent>
  <xr:revisionPtr revIDLastSave="0" documentId="8_{3DA53C06-5D66-4874-BBC9-0893288404AB}" xr6:coauthVersionLast="47" xr6:coauthVersionMax="47" xr10:uidLastSave="{00000000-0000-0000-0000-000000000000}"/>
  <bookViews>
    <workbookView xWindow="28680" yWindow="-120" windowWidth="29040" windowHeight="15840" xr2:uid="{5B59F18D-70AC-43DC-BBC4-915A2E104771}"/>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B124" i="1" l="1"/>
  <c r="B123" i="1"/>
  <c r="B122" i="1"/>
  <c r="B121" i="1"/>
  <c r="B120" i="1"/>
  <c r="C107" i="1"/>
  <c r="D107" i="1" s="1"/>
  <c r="E107" i="1" s="1"/>
  <c r="F107" i="1" s="1"/>
  <c r="C106" i="1"/>
  <c r="D106" i="1" s="1"/>
  <c r="E106" i="1" s="1"/>
  <c r="F106" i="1" s="1"/>
  <c r="C105" i="1"/>
  <c r="D105" i="1" s="1"/>
  <c r="E105" i="1" s="1"/>
  <c r="F105" i="1" s="1"/>
  <c r="C104" i="1"/>
  <c r="D104" i="1" s="1"/>
  <c r="E104" i="1" s="1"/>
  <c r="F104" i="1" s="1"/>
  <c r="C103" i="1"/>
  <c r="D103" i="1" s="1"/>
  <c r="E103" i="1" s="1"/>
  <c r="F103" i="1" s="1"/>
  <c r="C102" i="1"/>
  <c r="D102" i="1" s="1"/>
  <c r="E102" i="1" s="1"/>
  <c r="F102" i="1" s="1"/>
  <c r="C101" i="1"/>
  <c r="D101" i="1" s="1"/>
  <c r="E101" i="1" s="1"/>
  <c r="F101" i="1" s="1"/>
  <c r="C100" i="1"/>
  <c r="D100" i="1" s="1"/>
  <c r="E100" i="1" s="1"/>
  <c r="F100" i="1" s="1"/>
  <c r="C99" i="1"/>
  <c r="D99" i="1" s="1"/>
  <c r="E99" i="1" s="1"/>
  <c r="F99" i="1" s="1"/>
  <c r="C98" i="1"/>
  <c r="D98" i="1" s="1"/>
  <c r="E98" i="1" s="1"/>
  <c r="F98" i="1" s="1"/>
  <c r="C97" i="1"/>
  <c r="D97" i="1" s="1"/>
  <c r="E97" i="1" s="1"/>
  <c r="F97" i="1" s="1"/>
  <c r="C90" i="1"/>
  <c r="D90" i="1" s="1"/>
  <c r="E90" i="1" s="1"/>
  <c r="F90" i="1" s="1"/>
  <c r="C89" i="1"/>
  <c r="D89" i="1" s="1"/>
  <c r="E89" i="1" s="1"/>
  <c r="F89" i="1" s="1"/>
  <c r="C88" i="1"/>
  <c r="D88" i="1" s="1"/>
  <c r="E88" i="1" s="1"/>
  <c r="F88" i="1" s="1"/>
  <c r="C87" i="1"/>
  <c r="D87" i="1" s="1"/>
  <c r="E87" i="1" s="1"/>
  <c r="F87" i="1" s="1"/>
  <c r="C85" i="1"/>
  <c r="D85" i="1" s="1"/>
  <c r="E85" i="1" s="1"/>
  <c r="F85" i="1" s="1"/>
  <c r="C84" i="1"/>
  <c r="D84" i="1" s="1"/>
  <c r="E84" i="1" s="1"/>
  <c r="F84" i="1" s="1"/>
  <c r="C83" i="1"/>
  <c r="D83" i="1" s="1"/>
  <c r="E83" i="1" s="1"/>
  <c r="F83" i="1" s="1"/>
  <c r="C82" i="1"/>
  <c r="D82" i="1" s="1"/>
  <c r="E82" i="1" s="1"/>
  <c r="F82" i="1" s="1"/>
  <c r="C80" i="1"/>
  <c r="D80" i="1" s="1"/>
  <c r="E80" i="1" s="1"/>
  <c r="F80" i="1" s="1"/>
  <c r="C79" i="1"/>
  <c r="D79" i="1" s="1"/>
  <c r="E79" i="1" s="1"/>
  <c r="F79" i="1" s="1"/>
  <c r="C78" i="1"/>
  <c r="D78" i="1" s="1"/>
  <c r="E78" i="1" s="1"/>
  <c r="F78" i="1" s="1"/>
  <c r="C77" i="1"/>
  <c r="D77" i="1" s="1"/>
  <c r="E77" i="1" s="1"/>
  <c r="F77" i="1" s="1"/>
  <c r="C76" i="1"/>
  <c r="D76" i="1" s="1"/>
  <c r="E76" i="1" s="1"/>
  <c r="F76" i="1" s="1"/>
  <c r="C75" i="1"/>
  <c r="D75" i="1" s="1"/>
  <c r="E75" i="1" s="1"/>
  <c r="F75" i="1" s="1"/>
  <c r="C69" i="1"/>
  <c r="D69" i="1" s="1"/>
  <c r="E69" i="1" s="1"/>
  <c r="F69" i="1" s="1"/>
  <c r="C68" i="1"/>
  <c r="D68" i="1" s="1"/>
  <c r="E68" i="1" s="1"/>
  <c r="F68" i="1" s="1"/>
  <c r="C67" i="1"/>
  <c r="D67" i="1" s="1"/>
  <c r="E67" i="1" s="1"/>
  <c r="F67" i="1" s="1"/>
  <c r="C66" i="1"/>
  <c r="D66" i="1" s="1"/>
  <c r="E66" i="1" s="1"/>
  <c r="F66" i="1" s="1"/>
  <c r="C64" i="1"/>
  <c r="D64" i="1" s="1"/>
  <c r="E64" i="1" s="1"/>
  <c r="F64" i="1" s="1"/>
  <c r="C63" i="1"/>
  <c r="D63" i="1" s="1"/>
  <c r="E63" i="1" s="1"/>
  <c r="F63" i="1" s="1"/>
  <c r="C62" i="1"/>
  <c r="D62" i="1" s="1"/>
  <c r="E62" i="1" s="1"/>
  <c r="F62" i="1" s="1"/>
  <c r="C61" i="1"/>
  <c r="D61" i="1" s="1"/>
  <c r="E61" i="1" s="1"/>
  <c r="F61" i="1" s="1"/>
  <c r="C60" i="1"/>
  <c r="D60" i="1" s="1"/>
  <c r="E60" i="1" s="1"/>
  <c r="F60" i="1" s="1"/>
  <c r="C59" i="1"/>
  <c r="D59" i="1" s="1"/>
  <c r="E59" i="1" s="1"/>
  <c r="F59" i="1" s="1"/>
  <c r="C57" i="1"/>
  <c r="D57" i="1" s="1"/>
  <c r="E57" i="1" s="1"/>
  <c r="F57" i="1" s="1"/>
  <c r="C56" i="1"/>
  <c r="D56" i="1" s="1"/>
  <c r="E56" i="1" s="1"/>
  <c r="F56" i="1" s="1"/>
  <c r="C55" i="1"/>
  <c r="D55" i="1" s="1"/>
  <c r="E55" i="1" s="1"/>
  <c r="F55" i="1" s="1"/>
  <c r="C54" i="1"/>
  <c r="D54" i="1" s="1"/>
  <c r="E54" i="1" s="1"/>
  <c r="F54" i="1" s="1"/>
  <c r="C53" i="1"/>
  <c r="D53" i="1" s="1"/>
  <c r="E53" i="1" s="1"/>
  <c r="F53" i="1" s="1"/>
  <c r="C52" i="1"/>
  <c r="D52" i="1" s="1"/>
  <c r="E52" i="1" s="1"/>
  <c r="F52" i="1" s="1"/>
  <c r="C46" i="1"/>
  <c r="D46" i="1" s="1"/>
  <c r="E46" i="1" s="1"/>
  <c r="F46" i="1" s="1"/>
  <c r="C45" i="1"/>
  <c r="D45" i="1" s="1"/>
  <c r="E45" i="1" s="1"/>
  <c r="F45" i="1" s="1"/>
  <c r="C44" i="1"/>
  <c r="D44" i="1" s="1"/>
  <c r="E44" i="1" s="1"/>
  <c r="F44" i="1" s="1"/>
  <c r="C43" i="1"/>
  <c r="D43" i="1" s="1"/>
  <c r="E43" i="1" s="1"/>
  <c r="F43" i="1" s="1"/>
  <c r="C41" i="1"/>
  <c r="D41" i="1" s="1"/>
  <c r="E41" i="1" s="1"/>
  <c r="F41" i="1" s="1"/>
  <c r="C40" i="1"/>
  <c r="D40" i="1" s="1"/>
  <c r="E40" i="1" s="1"/>
  <c r="F40" i="1" s="1"/>
  <c r="C39" i="1"/>
  <c r="D39" i="1" s="1"/>
  <c r="E39" i="1" s="1"/>
  <c r="F39" i="1" s="1"/>
  <c r="C38" i="1"/>
  <c r="D38" i="1" s="1"/>
  <c r="E38" i="1" s="1"/>
  <c r="F38" i="1" s="1"/>
  <c r="C37" i="1"/>
  <c r="D37" i="1" s="1"/>
  <c r="E37" i="1" s="1"/>
  <c r="F37" i="1" s="1"/>
  <c r="C35" i="1"/>
  <c r="D35" i="1" s="1"/>
  <c r="E35" i="1" s="1"/>
  <c r="F35" i="1" s="1"/>
  <c r="C34" i="1"/>
  <c r="D34" i="1" s="1"/>
  <c r="E34" i="1" s="1"/>
  <c r="F34" i="1" s="1"/>
  <c r="C33" i="1"/>
  <c r="D33" i="1" s="1"/>
  <c r="E33" i="1" s="1"/>
  <c r="F33" i="1" s="1"/>
  <c r="C32" i="1"/>
  <c r="D32" i="1" s="1"/>
  <c r="E32" i="1" s="1"/>
  <c r="F32" i="1" s="1"/>
  <c r="C31" i="1"/>
  <c r="D31" i="1" s="1"/>
  <c r="E31" i="1" s="1"/>
  <c r="F31" i="1" s="1"/>
  <c r="C30" i="1"/>
  <c r="D30" i="1" s="1"/>
  <c r="E30" i="1" s="1"/>
  <c r="F30" i="1" s="1"/>
  <c r="C24" i="1"/>
  <c r="D24" i="1" s="1"/>
  <c r="E24" i="1" s="1"/>
  <c r="F24" i="1" s="1"/>
  <c r="C23" i="1"/>
  <c r="D23" i="1" s="1"/>
  <c r="E23" i="1" s="1"/>
  <c r="F23" i="1" s="1"/>
  <c r="C22" i="1"/>
  <c r="D22" i="1" s="1"/>
  <c r="E22" i="1" s="1"/>
  <c r="F22" i="1" s="1"/>
  <c r="C21" i="1"/>
  <c r="D21" i="1" s="1"/>
  <c r="E21" i="1" s="1"/>
  <c r="F21" i="1" s="1"/>
  <c r="C19" i="1"/>
  <c r="D19" i="1" s="1"/>
  <c r="E19" i="1" s="1"/>
  <c r="F19" i="1" s="1"/>
  <c r="C18" i="1"/>
  <c r="D18" i="1" s="1"/>
  <c r="E18" i="1" s="1"/>
  <c r="F18" i="1" s="1"/>
  <c r="C17" i="1"/>
  <c r="D17" i="1" s="1"/>
  <c r="E17" i="1" s="1"/>
  <c r="F17" i="1" s="1"/>
  <c r="C16" i="1"/>
  <c r="D16" i="1" s="1"/>
  <c r="E16" i="1" s="1"/>
  <c r="F16" i="1" s="1"/>
  <c r="C15" i="1"/>
  <c r="D15" i="1" s="1"/>
  <c r="E15" i="1" s="1"/>
  <c r="F15" i="1" s="1"/>
  <c r="C14" i="1"/>
  <c r="D14" i="1" s="1"/>
  <c r="E14" i="1" s="1"/>
  <c r="F14" i="1" s="1"/>
  <c r="C12" i="1"/>
  <c r="D12" i="1" s="1"/>
  <c r="E12" i="1" s="1"/>
  <c r="F12" i="1" s="1"/>
  <c r="C11" i="1"/>
  <c r="D11" i="1" s="1"/>
  <c r="E11" i="1" s="1"/>
  <c r="F11" i="1" s="1"/>
  <c r="C10" i="1"/>
  <c r="D10" i="1" s="1"/>
  <c r="E10" i="1" s="1"/>
  <c r="F10" i="1" s="1"/>
  <c r="C9" i="1"/>
  <c r="D9" i="1" s="1"/>
  <c r="E9" i="1" s="1"/>
  <c r="F9" i="1" s="1"/>
  <c r="C8" i="1"/>
  <c r="D8" i="1" s="1"/>
  <c r="E8" i="1" s="1"/>
  <c r="F8" i="1" s="1"/>
  <c r="F120" i="1" l="1"/>
  <c r="F122" i="1"/>
  <c r="F123" i="1"/>
  <c r="F121" i="1"/>
  <c r="E120" i="1"/>
  <c r="D120" i="1"/>
  <c r="D122" i="1"/>
  <c r="C121" i="1"/>
  <c r="C123" i="1"/>
  <c r="D121" i="1"/>
  <c r="D123" i="1"/>
  <c r="E122" i="1"/>
  <c r="E121" i="1"/>
  <c r="E123" i="1"/>
  <c r="C120" i="1"/>
  <c r="C122" i="1"/>
  <c r="F126" i="1" l="1"/>
</calcChain>
</file>

<file path=xl/sharedStrings.xml><?xml version="1.0" encoding="utf-8"?>
<sst xmlns="http://schemas.openxmlformats.org/spreadsheetml/2006/main" count="191" uniqueCount="113">
  <si>
    <t xml:space="preserve">Site: Soames Creek – Low Flow Weir (Upstream of Marine Drive) </t>
  </si>
  <si>
    <t>Component</t>
  </si>
  <si>
    <t>Year 1</t>
  </si>
  <si>
    <t>Year 2</t>
  </si>
  <si>
    <t>Year 3</t>
  </si>
  <si>
    <t>Year 4</t>
  </si>
  <si>
    <t>Year 5</t>
  </si>
  <si>
    <t>Comments</t>
  </si>
  <si>
    <t>OTT PLS pressure transducer (0–4 m range) – bench cal</t>
  </si>
  <si>
    <t>Remove or isolate sensor; multi‑point wet/pressure calibration vs. traceable standard; adjust coefficients in logger if required; issue calibration certificate.</t>
  </si>
  <si>
    <t>CR310 datalogger – analog input calibration/verification</t>
  </si>
  <si>
    <t>Verify voltage/current input channels used by PLS against calibrated signal source; check scaling, units, time stamps, and logging program.</t>
  </si>
  <si>
    <t>CR310 datalogger – firmware &amp; program review</t>
  </si>
  <si>
    <t>Confirm firmware up to date; back up and validate program; verify logging intervals, alarms, and data storage.</t>
  </si>
  <si>
    <t>Power system inspection (if applicable: batteries, solar)</t>
  </si>
  <si>
    <t>Check battery voltage, charge controller, fuses, and wiring; verify stable power to PLS, CR310, and modem.</t>
  </si>
  <si>
    <t>Documentation &amp; reporting</t>
  </si>
  <si>
    <t>OTT PLS pressure transducer – in situ verification</t>
  </si>
  <si>
    <t>Field check against manual staff gauge readings and/or portable reference sensor; document offset; apply correction in CR310 if needed.</t>
  </si>
  <si>
    <t>Cellular modem – functional test</t>
  </si>
  <si>
    <t>Verify modem power, signal strength, SIM status, and connection to network; confirm automatic reconnect behavior.</t>
  </si>
  <si>
    <t>Telemetry link to Granthams WTP PLC – end‑to‑end test</t>
  </si>
  <si>
    <t>Confirm data are received at WTP PLC; check Modbus mapping, registers, scaling, and units; verify no dropped or stale values.</t>
  </si>
  <si>
    <t>Modbus communications check (CR310 ↔ modem/PLC)</t>
  </si>
  <si>
    <t>Confirm Modbus address, baud rate, parity, and register map; test read/write where applicable; document configuration.</t>
  </si>
  <si>
    <t>Time synchronization check (CR310 vs. WTP PLC/SCADA)</t>
  </si>
  <si>
    <t>Compare logger clock to WTP PLC/SCADA time; adjust drift; confirm time zone and daylight‑saving settings.</t>
  </si>
  <si>
    <t>Ad-Hoc Call Out / Trouble Shooting</t>
  </si>
  <si>
    <t>Travel Costs:</t>
  </si>
  <si>
    <t xml:space="preserve">Site: Soames Creek – Chapman Creek – Reach 3 </t>
  </si>
  <si>
    <t>OTT PLS vented pressure transducer (±2 mm accuracy) – bench calibration</t>
  </si>
  <si>
    <t>Multi‑point pressure calibration against traceable standard; verify vent tube integrity; update calibration coefficients; issue certificate.</t>
  </si>
  <si>
    <t>CR310 datalogger – analog input verification</t>
  </si>
  <si>
    <t>Verify voltage/current input channels; confirm scaling, units, and data program; check time stamps and memory.</t>
  </si>
  <si>
    <t>CR310 firmware &amp; program audit</t>
  </si>
  <si>
    <t>Confirm firmware version; back up program; validate logging intervals, alarms, and data storage.</t>
  </si>
  <si>
    <t>Battery power system inspection (deep‑cycle battery)</t>
  </si>
  <si>
    <t>Measure battery voltage under load; inspect terminals, wiring, fuses; check charge controller (if solar present).</t>
  </si>
  <si>
    <t>Stilling pipe inspection (steel pipe anchored to boulder)</t>
  </si>
  <si>
    <t>Inspect for blockage, sediment, biofouling, corrosion, or deformation; verify sensor mounting height; clean as required.</t>
  </si>
  <si>
    <t>OTT PLS – in situ verification</t>
  </si>
  <si>
    <t>Compare sensor readings to staff gauge or reference water level; check vent tube desiccant; document offsets; apply corrections in CR310 if required.</t>
  </si>
  <si>
    <t>Cellular telemetry modem – functional test</t>
  </si>
  <si>
    <t>Verify power, antenna, signal strength, SIM status; confirm successful data transmission and reconnect behavior.</t>
  </si>
  <si>
    <t>Telemetry link end‑to‑end test (station → server/SCADA)</t>
  </si>
  <si>
    <t>Confirm data receipt at host system; check register mapping, scaling, and units; verify no stale or missing data.</t>
  </si>
  <si>
    <t>Time synchronization check (CR310 vs. SCADA/server)</t>
  </si>
  <si>
    <t>Compare and correct clock drift; verify time zone and DST settings.</t>
  </si>
  <si>
    <t>Site: Chapman Creek – WSC / Downstream of Intake</t>
  </si>
  <si>
    <t>Vega C21 Radar Level Transmitter – bench calibration</t>
  </si>
  <si>
    <t>Verify radar accuracy using certified reference distances; check beam alignment; update configuration; issue calibration certificate.</t>
  </si>
  <si>
    <t>Keller Level Pressure Transmitter – bench calibration</t>
  </si>
  <si>
    <t>Multi‑point pressure calibration against traceable standard; verify zero/span; update scaling in PLC; issue certificate.</t>
  </si>
  <si>
    <t>Stilling well inspection (suspended from bedrock‑mounted shed)</t>
  </si>
  <si>
    <t>Inspect for sediment, blockage, corrosion, deformation; verify stilling well verticality; clean and flush as required.</t>
  </si>
  <si>
    <t>PLC‑based data acquisition system – I/O calibration</t>
  </si>
  <si>
    <t>Verify analog input channels with calibrated signal source; confirm scaling, units, alarms, and data logging logic.</t>
  </si>
  <si>
    <t>PLC firmware, program, and communications audit</t>
  </si>
  <si>
    <t>Review ladder/logic program; back up configuration; verify Modbus/telemetry mapping and data integrity.</t>
  </si>
  <si>
    <t>Vega C21 – in situ verification</t>
  </si>
  <si>
    <t>Compare radar readings to manual staff gauge and benchmarked water level; confirm mounting stability; document offsets.</t>
  </si>
  <si>
    <t>Keller Transmitter – in situ verification</t>
  </si>
  <si>
    <t>Compare pressure‑derived water level to radar and manual readings; check vent tube (if vented); inspect cable and fittings.</t>
  </si>
  <si>
    <t>Telemetry/SCADA end‑to‑end data verification</t>
  </si>
  <si>
    <t>Confirm live data transmission to SCADA/server; check register mapping, scaling, timestamps, and data freshness.</t>
  </si>
  <si>
    <t>Permanent benchmark verification</t>
  </si>
  <si>
    <t>Survey check of benchmarks; confirm stability; verify manual gauge readings relative to benchmarks; document any movement.</t>
  </si>
  <si>
    <t>Time synchronization check (PLC ↔ SCADA/server)</t>
  </si>
  <si>
    <t>Site: Chapman Creek Upper</t>
  </si>
  <si>
    <t>OTT PLS vented pressure transducer – bench calibration</t>
  </si>
  <si>
    <t>Multi‑point pressure calibration against traceable standard; verify vent tube integrity; update coefficients; issue calibration certificate.</t>
  </si>
  <si>
    <t>Verify voltage/current input channels; confirm scaling, units, logging intervals, and program logic; check timestamps and memory.</t>
  </si>
  <si>
    <t>Confirm firmware version; back up program; validate alarms, data storage, and communication settings.</t>
  </si>
  <si>
    <t>Telemetry-ready enclosure inspection</t>
  </si>
  <si>
    <t>Inspect enclosure seals, cable glands, grounding, and mounting; verify environmental protection above high-water level; check internal wiring and strain relief.</t>
  </si>
  <si>
    <t>Battery power system inspection (deep-cycle battery)</t>
  </si>
  <si>
    <t>Compare sensor readings to manual gauge or reference level; inspect vent tube and desiccant; document offsets; apply corrections in CR310 if needed.</t>
  </si>
  <si>
    <t>Telemetry system functional test</t>
  </si>
  <si>
    <t>Confirm modem or telemetry hardware (if installed) is operational; verify signal strength, data transmission, and reconnect behavior.</t>
  </si>
  <si>
    <t>Time synchronization check (CR310 ↔ server/SCADA)</t>
  </si>
  <si>
    <t>Separate Prices</t>
  </si>
  <si>
    <t>Administrative Support</t>
  </si>
  <si>
    <t>Engineer - Environmental</t>
  </si>
  <si>
    <t>Engineer - Water Resources</t>
  </si>
  <si>
    <t>Instrumentation Specialist - Senior</t>
  </si>
  <si>
    <t xml:space="preserve">Hydrologist - Junior  Technician </t>
  </si>
  <si>
    <t xml:space="preserve">Hydrologist  - Intermediate Technician </t>
  </si>
  <si>
    <t xml:space="preserve">Hydrologist  - Senior </t>
  </si>
  <si>
    <t>Hydrometic  -Senior</t>
  </si>
  <si>
    <t>Hydrometic  - Intermediate Technician</t>
  </si>
  <si>
    <t>Hydrometic - Junior Technician</t>
  </si>
  <si>
    <t>Labourer - General</t>
  </si>
  <si>
    <t>Cost plus % markup</t>
  </si>
  <si>
    <t xml:space="preserve">Proponents need to provide all inclusive unit prices for the proposed services as well as additional prices for any additional  work. The spreadsheet will automatically update the unit prices based on any annual escalators provided below. Proponents need to enter their unit prices into the highlighted boxes below but may override any unit price box as required.														</t>
  </si>
  <si>
    <t>Hourly Rates (Describe) :</t>
  </si>
  <si>
    <t>Annual Price Escalators</t>
  </si>
  <si>
    <t>On the anniversary of the commencement of the commencement of the Contract, Proponents can request an annual increase based on the percentage amounts outlined below.</t>
  </si>
  <si>
    <t>Description</t>
  </si>
  <si>
    <t>Year Two</t>
  </si>
  <si>
    <t xml:space="preserve">Year 5 </t>
  </si>
  <si>
    <t>Percentage</t>
  </si>
  <si>
    <t xml:space="preserve">Annual Calibration Visit </t>
  </si>
  <si>
    <t>Hydrometric Data Collection Processing Conversion - Cost per Site</t>
  </si>
  <si>
    <r>
      <t xml:space="preserve">Quarterly verification &amp; telemetry check visit (x4 per year)
</t>
    </r>
    <r>
      <rPr>
        <sz val="11"/>
        <color theme="1"/>
        <rFont val="BC Sans"/>
        <family val="3"/>
      </rPr>
      <t>Prices to be provided will be for each visit</t>
    </r>
  </si>
  <si>
    <t>Five Year Total without ad hoc or troubleshooting</t>
  </si>
  <si>
    <t xml:space="preserve">Two (2) of the sites have the data pass through a third party system first and we need it to pass through the Regional Districts system first as it is the system of record. </t>
  </si>
  <si>
    <t>Maintenance, Upgrade and Repair Costs -  Labour - Cost Per Hour</t>
  </si>
  <si>
    <t xml:space="preserve">Maintenance, Upgrade and Repair Costs  - Materials and Supplies </t>
  </si>
  <si>
    <t>All Inclusive Cost</t>
  </si>
  <si>
    <t>Subtotal without ad hoc or troubleshooting</t>
  </si>
  <si>
    <t>N/A</t>
  </si>
  <si>
    <t xml:space="preserve">Hydrometric Data Collection Processing Conversion </t>
  </si>
  <si>
    <t>Schedule of Prices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</si>
</sst>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5" x14ac:knownFonts="1">
    <font>
      <sz val="11"/>
      <color theme="1"/>
      <name val="Aptos Narrow"/>
      <family val="2"/>
      <scheme val="minor"/>
    </font>
    <font>
      <b/>
      <sz val="11"/>
      <color rgb="FF000000"/>
      <name val="BC Sans"/>
      <family val="3"/>
    </font>
    <font>
      <sz val="11"/>
      <color rgb="FF000000"/>
      <name val="BC Sans"/>
      <family val="3"/>
    </font>
    <font>
      <b/>
      <sz val="11"/>
      <color theme="1"/>
      <name val="BC Sans"/>
      <family val="3"/>
    </font>
    <font>
      <sz val="11"/>
      <color theme="1"/>
      <name val="BC Sans"/>
      <family val="3"/>
    </font>
  </fonts>
  <fills count="5">
    <fill>
      <patternFill patternType="none"/>
    </fill>
    <fill>
      <patternFill patternType="gray125"/>
    </fill>
    <fill>
      <patternFill patternType="solid">
        <fgColor theme="7" tint="0.79998168889431442"/>
        <bgColor indexed="64"/>
      </patternFill>
    </fill>
    <fill>
      <patternFill patternType="solid">
        <fgColor theme="6" tint="0.79998168889431442"/>
        <bgColor indexed="64"/>
      </patternFill>
    </fill>
    <fill>
      <patternFill patternType="solid">
        <fgColor theme="6" tint="0.79998168889431442"/>
        <bgColor rgb="FF000000"/>
      </patternFill>
    </fill>
  </fills>
  <borders count="8">
    <border>
      <left/>
      <right/>
      <top/>
      <bottom/>
      <diagonal/>
    </border>
    <border>
      <left style="thin">
        <color auto="1"/>
      </left>
      <right style="thin">
        <color auto="1"/>
      </right>
      <top style="thin">
        <color auto="1"/>
      </top>
      <bottom style="thin">
        <color auto="1"/>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35">
    <xf numFmtId="0" fontId="0" fillId="0" borderId="0" xfId="0"/>
    <xf numFmtId="0" fontId="1" fillId="0" borderId="1" xfId="0" applyFont="1" applyBorder="1"/>
    <xf numFmtId="0" fontId="2" fillId="0" borderId="1" xfId="0" applyFont="1" applyBorder="1"/>
    <xf numFmtId="10" fontId="2" fillId="4" borderId="1" xfId="0" applyNumberFormat="1" applyFont="1" applyFill="1" applyBorder="1" applyAlignment="1">
      <alignment vertical="top" wrapText="1"/>
    </xf>
    <xf numFmtId="0" fontId="4" fillId="0" borderId="0" xfId="0" applyFont="1"/>
    <xf numFmtId="0" fontId="4" fillId="0" borderId="0" xfId="0" applyFont="1" applyAlignment="1">
      <alignment vertical="center" wrapText="1"/>
    </xf>
    <xf numFmtId="0" fontId="3" fillId="0" borderId="0" xfId="0" applyFont="1"/>
    <xf numFmtId="0" fontId="3" fillId="0" borderId="1" xfId="0" applyFont="1" applyBorder="1"/>
    <xf numFmtId="0" fontId="4" fillId="0" borderId="1" xfId="0" applyFont="1" applyBorder="1" applyAlignment="1">
      <alignment vertical="center" wrapText="1"/>
    </xf>
    <xf numFmtId="0" fontId="4" fillId="0" borderId="1" xfId="0" applyFont="1" applyBorder="1"/>
    <xf numFmtId="0" fontId="3" fillId="0" borderId="1" xfId="0" applyFont="1" applyBorder="1" applyAlignment="1">
      <alignment vertical="center" wrapText="1"/>
    </xf>
    <xf numFmtId="164" fontId="4" fillId="3" borderId="1" xfId="0" applyNumberFormat="1" applyFont="1" applyFill="1" applyBorder="1" applyAlignment="1">
      <alignment vertical="center" wrapText="1"/>
    </xf>
    <xf numFmtId="164" fontId="4" fillId="0" borderId="1" xfId="0" applyNumberFormat="1" applyFont="1" applyBorder="1" applyAlignment="1">
      <alignment vertical="center" wrapText="1"/>
    </xf>
    <xf numFmtId="0" fontId="3" fillId="0" borderId="1" xfId="0" applyFont="1" applyBorder="1" applyAlignment="1">
      <alignment wrapText="1"/>
    </xf>
    <xf numFmtId="164" fontId="4" fillId="0" borderId="1" xfId="0" applyNumberFormat="1" applyFont="1" applyBorder="1"/>
    <xf numFmtId="164" fontId="4" fillId="0" borderId="0" xfId="0" applyNumberFormat="1" applyFont="1"/>
    <xf numFmtId="164" fontId="3" fillId="0" borderId="0" xfId="0" applyNumberFormat="1" applyFont="1"/>
    <xf numFmtId="0" fontId="3" fillId="2" borderId="3" xfId="0" applyFont="1" applyFill="1" applyBorder="1"/>
    <xf numFmtId="0" fontId="4" fillId="2" borderId="3" xfId="0" applyFont="1" applyFill="1" applyBorder="1"/>
    <xf numFmtId="0" fontId="0" fillId="0" borderId="3" xfId="0" applyBorder="1"/>
    <xf numFmtId="0" fontId="3" fillId="0" borderId="0" xfId="0" applyFont="1" applyAlignment="1">
      <alignment horizontal="center"/>
    </xf>
    <xf numFmtId="0" fontId="4" fillId="0" borderId="0" xfId="0" applyFont="1" applyAlignment="1">
      <alignment vertical="center" wrapText="1"/>
    </xf>
    <xf numFmtId="0" fontId="3" fillId="2" borderId="0" xfId="0" applyFont="1" applyFill="1"/>
    <xf numFmtId="0" fontId="4" fillId="2" borderId="0" xfId="0" applyFont="1" applyFill="1"/>
    <xf numFmtId="0" fontId="2" fillId="0" borderId="2" xfId="0" applyFont="1" applyBorder="1" applyAlignment="1">
      <alignment wrapText="1"/>
    </xf>
    <xf numFmtId="0" fontId="2" fillId="0" borderId="3" xfId="0" applyFont="1" applyBorder="1" applyAlignment="1">
      <alignment wrapText="1"/>
    </xf>
    <xf numFmtId="0" fontId="2" fillId="0" borderId="4" xfId="0" applyFont="1" applyBorder="1" applyAlignment="1">
      <alignment wrapText="1"/>
    </xf>
    <xf numFmtId="10" fontId="4" fillId="3" borderId="5" xfId="0" applyNumberFormat="1" applyFont="1" applyFill="1" applyBorder="1" applyAlignment="1">
      <alignment horizontal="center" vertical="center" wrapText="1"/>
    </xf>
    <xf numFmtId="10" fontId="0" fillId="0" borderId="6" xfId="0" applyNumberFormat="1" applyBorder="1" applyAlignment="1">
      <alignment horizontal="center"/>
    </xf>
    <xf numFmtId="10" fontId="0" fillId="0" borderId="7" xfId="0" applyNumberFormat="1" applyBorder="1" applyAlignment="1">
      <alignment horizontal="center"/>
    </xf>
    <xf numFmtId="0" fontId="3" fillId="0" borderId="0" xfId="0" applyFont="1" applyFill="1"/>
    <xf numFmtId="0" fontId="4" fillId="0" borderId="0" xfId="0" applyFont="1" applyFill="1"/>
    <xf numFmtId="0" fontId="3" fillId="0" borderId="3" xfId="0" applyFont="1" applyFill="1" applyBorder="1"/>
    <xf numFmtId="0" fontId="4" fillId="0" borderId="3" xfId="0" applyFont="1" applyFill="1" applyBorder="1"/>
    <xf numFmtId="0" fontId="0" fillId="0" borderId="3"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10" Type="http://schemas.openxmlformats.org/officeDocument/2006/relationships/customXml" Target="../customXml/item4.xml"/><Relationship Id="rId4" Type="http://schemas.openxmlformats.org/officeDocument/2006/relationships/sharedStrings" Target="sharedString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1323D-D80D-44BE-90C4-53D2E6B51C45}">
  <dimension ref="A1:G126"/>
  <sheetViews>
    <sheetView tabSelected="1" topLeftCell="A99" workbookViewId="0">
      <selection activeCell="A129" sqref="A129"/>
    </sheetView>
  </sheetViews>
  <sheetFormatPr defaultRowHeight="16.8" x14ac:dyDescent="0.4"/>
  <cols>
    <col min="1" max="1" width="76.33203125" style="4" customWidth="1"/>
    <col min="2" max="6" width="10.6640625" style="4" customWidth="1"/>
    <col min="7" max="8" width="60.88671875" style="4" customWidth="1"/>
    <col min="9" max="16384" width="8.88671875" style="4"/>
  </cols>
  <sheetData>
    <row r="1" spans="1:7" x14ac:dyDescent="0.4">
      <c r="A1" s="20" t="s">
        <v>112</v>
      </c>
      <c r="B1" s="20"/>
      <c r="C1" s="20"/>
      <c r="D1" s="20"/>
      <c r="E1" s="20"/>
      <c r="F1" s="20"/>
      <c r="G1" s="20"/>
    </row>
    <row r="2" spans="1:7" ht="57.6" customHeight="1" x14ac:dyDescent="0.4">
      <c r="A2" s="21" t="s">
        <v>93</v>
      </c>
      <c r="B2" s="21"/>
      <c r="C2" s="21"/>
      <c r="D2" s="21"/>
      <c r="E2" s="21"/>
      <c r="F2" s="21"/>
      <c r="G2" s="21"/>
    </row>
    <row r="4" spans="1:7" x14ac:dyDescent="0.4">
      <c r="A4" s="22" t="s">
        <v>0</v>
      </c>
      <c r="B4" s="23"/>
      <c r="C4" s="23"/>
      <c r="D4" s="23"/>
      <c r="E4" s="23"/>
      <c r="F4" s="23"/>
      <c r="G4" s="23"/>
    </row>
    <row r="5" spans="1:7" x14ac:dyDescent="0.4">
      <c r="A5" s="6"/>
    </row>
    <row r="6" spans="1:7" x14ac:dyDescent="0.4">
      <c r="A6" s="7" t="s">
        <v>1</v>
      </c>
      <c r="B6" s="7" t="s">
        <v>2</v>
      </c>
      <c r="C6" s="7" t="s">
        <v>3</v>
      </c>
      <c r="D6" s="7" t="s">
        <v>4</v>
      </c>
      <c r="E6" s="7" t="s">
        <v>5</v>
      </c>
      <c r="F6" s="7" t="s">
        <v>6</v>
      </c>
      <c r="G6" s="7" t="s">
        <v>7</v>
      </c>
    </row>
    <row r="7" spans="1:7" x14ac:dyDescent="0.4">
      <c r="A7" s="7" t="s">
        <v>101</v>
      </c>
      <c r="B7" s="7"/>
      <c r="C7" s="7"/>
      <c r="D7" s="7"/>
      <c r="E7" s="7"/>
      <c r="F7" s="7"/>
      <c r="G7" s="7"/>
    </row>
    <row r="8" spans="1:7" ht="50.4" x14ac:dyDescent="0.4">
      <c r="A8" s="8" t="s">
        <v>8</v>
      </c>
      <c r="B8" s="11">
        <v>0</v>
      </c>
      <c r="C8" s="12">
        <f>B8*(1+B$115)</f>
        <v>0</v>
      </c>
      <c r="D8" s="12">
        <f>C8*(1+C$115)</f>
        <v>0</v>
      </c>
      <c r="E8" s="12">
        <f>D8*(1+D$115)</f>
        <v>0</v>
      </c>
      <c r="F8" s="12">
        <f>E8*(1+E$115)</f>
        <v>0</v>
      </c>
      <c r="G8" s="8" t="s">
        <v>9</v>
      </c>
    </row>
    <row r="9" spans="1:7" ht="50.4" x14ac:dyDescent="0.4">
      <c r="A9" s="8" t="s">
        <v>10</v>
      </c>
      <c r="B9" s="11">
        <v>0</v>
      </c>
      <c r="C9" s="12">
        <f>B9*(1+B$115)</f>
        <v>0</v>
      </c>
      <c r="D9" s="12">
        <f>C9*(1+C$115)</f>
        <v>0</v>
      </c>
      <c r="E9" s="12">
        <f>D9*(1+D$115)</f>
        <v>0</v>
      </c>
      <c r="F9" s="12">
        <f>E9*(1+E$115)</f>
        <v>0</v>
      </c>
      <c r="G9" s="8" t="s">
        <v>11</v>
      </c>
    </row>
    <row r="10" spans="1:7" ht="33.6" x14ac:dyDescent="0.4">
      <c r="A10" s="8" t="s">
        <v>12</v>
      </c>
      <c r="B10" s="11">
        <v>0</v>
      </c>
      <c r="C10" s="12">
        <f>B10*(1+B$115)</f>
        <v>0</v>
      </c>
      <c r="D10" s="12">
        <f>C10*(1+C$115)</f>
        <v>0</v>
      </c>
      <c r="E10" s="12">
        <f>D10*(1+D$115)</f>
        <v>0</v>
      </c>
      <c r="F10" s="12">
        <f>E10*(1+E$115)</f>
        <v>0</v>
      </c>
      <c r="G10" s="8" t="s">
        <v>13</v>
      </c>
    </row>
    <row r="11" spans="1:7" ht="33.6" x14ac:dyDescent="0.4">
      <c r="A11" s="8" t="s">
        <v>14</v>
      </c>
      <c r="B11" s="11">
        <v>0</v>
      </c>
      <c r="C11" s="12">
        <f>B11*(1+B$115)</f>
        <v>0</v>
      </c>
      <c r="D11" s="12">
        <f>C11*(1+C$115)</f>
        <v>0</v>
      </c>
      <c r="E11" s="12">
        <f>D11*(1+D$115)</f>
        <v>0</v>
      </c>
      <c r="F11" s="12">
        <f>E11*(1+E$115)</f>
        <v>0</v>
      </c>
      <c r="G11" s="8" t="s">
        <v>15</v>
      </c>
    </row>
    <row r="12" spans="1:7" x14ac:dyDescent="0.4">
      <c r="A12" s="8" t="s">
        <v>16</v>
      </c>
      <c r="B12" s="11">
        <v>0</v>
      </c>
      <c r="C12" s="12">
        <f>B12*(1+B$115)</f>
        <v>0</v>
      </c>
      <c r="D12" s="12">
        <f>C12*(1+C$115)</f>
        <v>0</v>
      </c>
      <c r="E12" s="12">
        <f>D12*(1+D$115)</f>
        <v>0</v>
      </c>
      <c r="F12" s="12">
        <f>E12*(1+E$115)</f>
        <v>0</v>
      </c>
      <c r="G12" s="9"/>
    </row>
    <row r="13" spans="1:7" s="6" customFormat="1" ht="33.6" x14ac:dyDescent="0.4">
      <c r="A13" s="13" t="s">
        <v>103</v>
      </c>
      <c r="B13" s="7"/>
      <c r="C13" s="7"/>
      <c r="D13" s="10"/>
      <c r="E13" s="10"/>
      <c r="F13" s="10"/>
      <c r="G13" s="7"/>
    </row>
    <row r="14" spans="1:7" ht="50.4" x14ac:dyDescent="0.4">
      <c r="A14" s="8" t="s">
        <v>17</v>
      </c>
      <c r="B14" s="11">
        <v>0</v>
      </c>
      <c r="C14" s="12">
        <f>B14*(1+B$115)</f>
        <v>0</v>
      </c>
      <c r="D14" s="12">
        <f>C14*(1+C$115)</f>
        <v>0</v>
      </c>
      <c r="E14" s="12">
        <f>D14*(1+D$115)</f>
        <v>0</v>
      </c>
      <c r="F14" s="12">
        <f>E14*(1+E$115)</f>
        <v>0</v>
      </c>
      <c r="G14" s="8" t="s">
        <v>18</v>
      </c>
    </row>
    <row r="15" spans="1:7" ht="50.4" x14ac:dyDescent="0.4">
      <c r="A15" s="8" t="s">
        <v>19</v>
      </c>
      <c r="B15" s="11">
        <v>0</v>
      </c>
      <c r="C15" s="12">
        <f>B15*(1+B$115)</f>
        <v>0</v>
      </c>
      <c r="D15" s="12">
        <f>C15*(1+C$115)</f>
        <v>0</v>
      </c>
      <c r="E15" s="12">
        <f>D15*(1+D$115)</f>
        <v>0</v>
      </c>
      <c r="F15" s="12">
        <f>E15*(1+E$115)</f>
        <v>0</v>
      </c>
      <c r="G15" s="8" t="s">
        <v>20</v>
      </c>
    </row>
    <row r="16" spans="1:7" ht="50.4" x14ac:dyDescent="0.4">
      <c r="A16" s="8" t="s">
        <v>21</v>
      </c>
      <c r="B16" s="11">
        <v>0</v>
      </c>
      <c r="C16" s="12">
        <f>B16*(1+B$115)</f>
        <v>0</v>
      </c>
      <c r="D16" s="12">
        <f>C16*(1+C$115)</f>
        <v>0</v>
      </c>
      <c r="E16" s="12">
        <f>D16*(1+D$115)</f>
        <v>0</v>
      </c>
      <c r="F16" s="12">
        <f>E16*(1+E$115)</f>
        <v>0</v>
      </c>
      <c r="G16" s="8" t="s">
        <v>22</v>
      </c>
    </row>
    <row r="17" spans="1:7" ht="33.6" x14ac:dyDescent="0.4">
      <c r="A17" s="8" t="s">
        <v>23</v>
      </c>
      <c r="B17" s="11">
        <v>0</v>
      </c>
      <c r="C17" s="12">
        <f>B17*(1+B$115)</f>
        <v>0</v>
      </c>
      <c r="D17" s="12">
        <f>C17*(1+C$115)</f>
        <v>0</v>
      </c>
      <c r="E17" s="12">
        <f>D17*(1+D$115)</f>
        <v>0</v>
      </c>
      <c r="F17" s="12">
        <f>E17*(1+E$115)</f>
        <v>0</v>
      </c>
      <c r="G17" s="8" t="s">
        <v>24</v>
      </c>
    </row>
    <row r="18" spans="1:7" ht="33.6" x14ac:dyDescent="0.4">
      <c r="A18" s="8" t="s">
        <v>25</v>
      </c>
      <c r="B18" s="11">
        <v>0</v>
      </c>
      <c r="C18" s="12">
        <f>B18*(1+B$115)</f>
        <v>0</v>
      </c>
      <c r="D18" s="12">
        <f>C18*(1+C$115)</f>
        <v>0</v>
      </c>
      <c r="E18" s="12">
        <f>D18*(1+D$115)</f>
        <v>0</v>
      </c>
      <c r="F18" s="12">
        <f>E18*(1+E$115)</f>
        <v>0</v>
      </c>
      <c r="G18" s="8" t="s">
        <v>26</v>
      </c>
    </row>
    <row r="19" spans="1:7" x14ac:dyDescent="0.4">
      <c r="A19" s="8" t="s">
        <v>16</v>
      </c>
      <c r="B19" s="11">
        <v>0</v>
      </c>
      <c r="C19" s="12">
        <f>B19*(1+B$115)</f>
        <v>0</v>
      </c>
      <c r="D19" s="12">
        <f>C19*(1+C$115)</f>
        <v>0</v>
      </c>
      <c r="E19" s="12">
        <f>D19*(1+D$115)</f>
        <v>0</v>
      </c>
      <c r="F19" s="12">
        <f>E19*(1+E$115)</f>
        <v>0</v>
      </c>
      <c r="G19" s="9"/>
    </row>
    <row r="20" spans="1:7" s="6" customFormat="1" x14ac:dyDescent="0.4">
      <c r="A20" s="10" t="s">
        <v>27</v>
      </c>
      <c r="B20" s="10"/>
      <c r="C20" s="10"/>
      <c r="D20" s="10"/>
      <c r="E20" s="10"/>
      <c r="F20" s="10"/>
      <c r="G20" s="7"/>
    </row>
    <row r="21" spans="1:7" x14ac:dyDescent="0.4">
      <c r="A21" s="8" t="s">
        <v>94</v>
      </c>
      <c r="B21" s="11">
        <v>0</v>
      </c>
      <c r="C21" s="12">
        <f>B21*(1+B$115)</f>
        <v>0</v>
      </c>
      <c r="D21" s="12">
        <f>C21*(1+C$115)</f>
        <v>0</v>
      </c>
      <c r="E21" s="12">
        <f>D21*(1+D$115)</f>
        <v>0</v>
      </c>
      <c r="F21" s="12">
        <f>E21*(1+E$115)</f>
        <v>0</v>
      </c>
      <c r="G21" s="8"/>
    </row>
    <row r="22" spans="1:7" x14ac:dyDescent="0.4">
      <c r="A22" s="8" t="s">
        <v>94</v>
      </c>
      <c r="B22" s="11">
        <v>0</v>
      </c>
      <c r="C22" s="12">
        <f>B22*(1+B$115)</f>
        <v>0</v>
      </c>
      <c r="D22" s="12">
        <f>C22*(1+C$115)</f>
        <v>0</v>
      </c>
      <c r="E22" s="12">
        <f>D22*(1+D$115)</f>
        <v>0</v>
      </c>
      <c r="F22" s="12">
        <f>E22*(1+E$115)</f>
        <v>0</v>
      </c>
      <c r="G22" s="8"/>
    </row>
    <row r="23" spans="1:7" x14ac:dyDescent="0.4">
      <c r="A23" s="8" t="s">
        <v>94</v>
      </c>
      <c r="B23" s="11">
        <v>0</v>
      </c>
      <c r="C23" s="12">
        <f>B23*(1+B$115)</f>
        <v>0</v>
      </c>
      <c r="D23" s="12">
        <f>C23*(1+C$115)</f>
        <v>0</v>
      </c>
      <c r="E23" s="12">
        <f>D23*(1+D$115)</f>
        <v>0</v>
      </c>
      <c r="F23" s="12">
        <f>E23*(1+E$115)</f>
        <v>0</v>
      </c>
      <c r="G23" s="8"/>
    </row>
    <row r="24" spans="1:7" x14ac:dyDescent="0.4">
      <c r="A24" s="8" t="s">
        <v>28</v>
      </c>
      <c r="B24" s="11">
        <v>0</v>
      </c>
      <c r="C24" s="12">
        <f>B24*(1+B$115)</f>
        <v>0</v>
      </c>
      <c r="D24" s="12">
        <f>C24*(1+C$115)</f>
        <v>0</v>
      </c>
      <c r="E24" s="12">
        <f>D24*(1+D$115)</f>
        <v>0</v>
      </c>
      <c r="F24" s="12">
        <f>E24*(1+E$115)</f>
        <v>0</v>
      </c>
      <c r="G24" s="8"/>
    </row>
    <row r="25" spans="1:7" x14ac:dyDescent="0.4">
      <c r="A25" s="5"/>
      <c r="B25" s="5"/>
      <c r="C25" s="5"/>
      <c r="D25" s="5"/>
      <c r="E25" s="5"/>
      <c r="F25" s="5"/>
      <c r="G25" s="5"/>
    </row>
    <row r="26" spans="1:7" x14ac:dyDescent="0.4">
      <c r="A26" s="22" t="s">
        <v>29</v>
      </c>
      <c r="B26" s="23"/>
      <c r="C26" s="23"/>
      <c r="D26" s="23"/>
      <c r="E26" s="23"/>
      <c r="F26" s="23"/>
      <c r="G26" s="23"/>
    </row>
    <row r="27" spans="1:7" x14ac:dyDescent="0.4">
      <c r="A27" s="6"/>
    </row>
    <row r="28" spans="1:7" x14ac:dyDescent="0.4">
      <c r="A28" s="7" t="s">
        <v>1</v>
      </c>
      <c r="B28" s="7" t="s">
        <v>2</v>
      </c>
      <c r="C28" s="7" t="s">
        <v>3</v>
      </c>
      <c r="D28" s="7" t="s">
        <v>4</v>
      </c>
      <c r="E28" s="7" t="s">
        <v>5</v>
      </c>
      <c r="F28" s="7" t="s">
        <v>6</v>
      </c>
      <c r="G28" s="7" t="s">
        <v>7</v>
      </c>
    </row>
    <row r="29" spans="1:7" x14ac:dyDescent="0.4">
      <c r="A29" s="7" t="s">
        <v>101</v>
      </c>
      <c r="B29" s="7"/>
      <c r="C29" s="7"/>
      <c r="D29" s="7"/>
      <c r="E29" s="7"/>
      <c r="F29" s="7"/>
      <c r="G29" s="7"/>
    </row>
    <row r="30" spans="1:7" ht="50.4" x14ac:dyDescent="0.4">
      <c r="A30" s="8" t="s">
        <v>30</v>
      </c>
      <c r="B30" s="11">
        <v>0</v>
      </c>
      <c r="C30" s="12">
        <f>B30*(1+B$115)</f>
        <v>0</v>
      </c>
      <c r="D30" s="12">
        <f>C30*(1+C$115)</f>
        <v>0</v>
      </c>
      <c r="E30" s="12">
        <f>D30*(1+D$115)</f>
        <v>0</v>
      </c>
      <c r="F30" s="12">
        <f>E30*(1+E$115)</f>
        <v>0</v>
      </c>
      <c r="G30" s="8" t="s">
        <v>31</v>
      </c>
    </row>
    <row r="31" spans="1:7" ht="33.6" x14ac:dyDescent="0.4">
      <c r="A31" s="8" t="s">
        <v>32</v>
      </c>
      <c r="B31" s="11">
        <v>0</v>
      </c>
      <c r="C31" s="12">
        <f>B31*(1+B$115)</f>
        <v>0</v>
      </c>
      <c r="D31" s="12">
        <f>C31*(1+C$115)</f>
        <v>0</v>
      </c>
      <c r="E31" s="12">
        <f>D31*(1+D$115)</f>
        <v>0</v>
      </c>
      <c r="F31" s="12">
        <f>E31*(1+E$115)</f>
        <v>0</v>
      </c>
      <c r="G31" s="8" t="s">
        <v>33</v>
      </c>
    </row>
    <row r="32" spans="1:7" ht="33.6" x14ac:dyDescent="0.4">
      <c r="A32" s="8" t="s">
        <v>34</v>
      </c>
      <c r="B32" s="11">
        <v>0</v>
      </c>
      <c r="C32" s="12">
        <f>B32*(1+B$115)</f>
        <v>0</v>
      </c>
      <c r="D32" s="12">
        <f>C32*(1+C$115)</f>
        <v>0</v>
      </c>
      <c r="E32" s="12">
        <f>D32*(1+D$115)</f>
        <v>0</v>
      </c>
      <c r="F32" s="12">
        <f>E32*(1+E$115)</f>
        <v>0</v>
      </c>
      <c r="G32" s="8" t="s">
        <v>35</v>
      </c>
    </row>
    <row r="33" spans="1:7" ht="33.6" x14ac:dyDescent="0.4">
      <c r="A33" s="8" t="s">
        <v>36</v>
      </c>
      <c r="B33" s="11">
        <v>0</v>
      </c>
      <c r="C33" s="12">
        <f>B33*(1+B$115)</f>
        <v>0</v>
      </c>
      <c r="D33" s="12">
        <f>C33*(1+C$115)</f>
        <v>0</v>
      </c>
      <c r="E33" s="12">
        <f>D33*(1+D$115)</f>
        <v>0</v>
      </c>
      <c r="F33" s="12">
        <f>E33*(1+E$115)</f>
        <v>0</v>
      </c>
      <c r="G33" s="8" t="s">
        <v>37</v>
      </c>
    </row>
    <row r="34" spans="1:7" ht="50.4" x14ac:dyDescent="0.4">
      <c r="A34" s="8" t="s">
        <v>38</v>
      </c>
      <c r="B34" s="11">
        <v>0</v>
      </c>
      <c r="C34" s="12">
        <f>B34*(1+B$115)</f>
        <v>0</v>
      </c>
      <c r="D34" s="12">
        <f>C34*(1+C$115)</f>
        <v>0</v>
      </c>
      <c r="E34" s="12">
        <f>D34*(1+D$115)</f>
        <v>0</v>
      </c>
      <c r="F34" s="12">
        <f>E34*(1+E$115)</f>
        <v>0</v>
      </c>
      <c r="G34" s="8" t="s">
        <v>39</v>
      </c>
    </row>
    <row r="35" spans="1:7" x14ac:dyDescent="0.4">
      <c r="A35" s="8" t="s">
        <v>16</v>
      </c>
      <c r="B35" s="11">
        <v>0</v>
      </c>
      <c r="C35" s="12">
        <f>B35*(1+B$115)</f>
        <v>0</v>
      </c>
      <c r="D35" s="12">
        <f>C35*(1+C$115)</f>
        <v>0</v>
      </c>
      <c r="E35" s="12">
        <f>D35*(1+D$115)</f>
        <v>0</v>
      </c>
      <c r="F35" s="12">
        <f>E35*(1+E$115)</f>
        <v>0</v>
      </c>
      <c r="G35" s="8"/>
    </row>
    <row r="36" spans="1:7" s="6" customFormat="1" ht="33.6" x14ac:dyDescent="0.4">
      <c r="A36" s="13" t="s">
        <v>103</v>
      </c>
      <c r="B36" s="8"/>
      <c r="C36" s="8"/>
      <c r="D36" s="8"/>
      <c r="E36" s="8"/>
      <c r="F36" s="8"/>
      <c r="G36" s="7"/>
    </row>
    <row r="37" spans="1:7" ht="50.4" x14ac:dyDescent="0.4">
      <c r="A37" s="8" t="s">
        <v>40</v>
      </c>
      <c r="B37" s="11">
        <v>0</v>
      </c>
      <c r="C37" s="12">
        <f>B37*(1+B$115)</f>
        <v>0</v>
      </c>
      <c r="D37" s="12">
        <f>C37*(1+C$115)</f>
        <v>0</v>
      </c>
      <c r="E37" s="12">
        <f>D37*(1+D$115)</f>
        <v>0</v>
      </c>
      <c r="F37" s="12">
        <f>E37*(1+E$115)</f>
        <v>0</v>
      </c>
      <c r="G37" s="8" t="s">
        <v>41</v>
      </c>
    </row>
    <row r="38" spans="1:7" ht="33.6" x14ac:dyDescent="0.4">
      <c r="A38" s="8" t="s">
        <v>42</v>
      </c>
      <c r="B38" s="11">
        <v>0</v>
      </c>
      <c r="C38" s="12">
        <f>B38*(1+B$115)</f>
        <v>0</v>
      </c>
      <c r="D38" s="12">
        <f>C38*(1+C$115)</f>
        <v>0</v>
      </c>
      <c r="E38" s="12">
        <f>D38*(1+D$115)</f>
        <v>0</v>
      </c>
      <c r="F38" s="12">
        <f>E38*(1+E$115)</f>
        <v>0</v>
      </c>
      <c r="G38" s="8" t="s">
        <v>43</v>
      </c>
    </row>
    <row r="39" spans="1:7" ht="33.6" x14ac:dyDescent="0.4">
      <c r="A39" s="8" t="s">
        <v>44</v>
      </c>
      <c r="B39" s="11">
        <v>0</v>
      </c>
      <c r="C39" s="12">
        <f>B39*(1+B$115)</f>
        <v>0</v>
      </c>
      <c r="D39" s="12">
        <f>C39*(1+C$115)</f>
        <v>0</v>
      </c>
      <c r="E39" s="12">
        <f>D39*(1+D$115)</f>
        <v>0</v>
      </c>
      <c r="F39" s="12">
        <f>E39*(1+E$115)</f>
        <v>0</v>
      </c>
      <c r="G39" s="8" t="s">
        <v>45</v>
      </c>
    </row>
    <row r="40" spans="1:7" ht="33.6" x14ac:dyDescent="0.4">
      <c r="A40" s="8" t="s">
        <v>46</v>
      </c>
      <c r="B40" s="11">
        <v>0</v>
      </c>
      <c r="C40" s="12">
        <f>B40*(1+B$115)</f>
        <v>0</v>
      </c>
      <c r="D40" s="12">
        <f>C40*(1+C$115)</f>
        <v>0</v>
      </c>
      <c r="E40" s="12">
        <f>D40*(1+D$115)</f>
        <v>0</v>
      </c>
      <c r="F40" s="12">
        <f>E40*(1+E$115)</f>
        <v>0</v>
      </c>
      <c r="G40" s="8" t="s">
        <v>47</v>
      </c>
    </row>
    <row r="41" spans="1:7" x14ac:dyDescent="0.4">
      <c r="A41" s="8" t="s">
        <v>16</v>
      </c>
      <c r="B41" s="11">
        <v>0</v>
      </c>
      <c r="C41" s="12">
        <f>B41*(1+B$115)</f>
        <v>0</v>
      </c>
      <c r="D41" s="12">
        <f>C41*(1+C$115)</f>
        <v>0</v>
      </c>
      <c r="E41" s="12">
        <f>D41*(1+D$115)</f>
        <v>0</v>
      </c>
      <c r="F41" s="12">
        <f>E41*(1+E$115)</f>
        <v>0</v>
      </c>
      <c r="G41" s="8"/>
    </row>
    <row r="42" spans="1:7" s="6" customFormat="1" x14ac:dyDescent="0.4">
      <c r="A42" s="10" t="s">
        <v>27</v>
      </c>
      <c r="B42" s="10"/>
      <c r="C42" s="10"/>
      <c r="D42" s="10"/>
      <c r="E42" s="10"/>
      <c r="F42" s="10"/>
      <c r="G42" s="7"/>
    </row>
    <row r="43" spans="1:7" x14ac:dyDescent="0.4">
      <c r="A43" s="8" t="s">
        <v>94</v>
      </c>
      <c r="B43" s="11">
        <v>0</v>
      </c>
      <c r="C43" s="12">
        <f>B43*(1+B$115)</f>
        <v>0</v>
      </c>
      <c r="D43" s="12">
        <f>C43*(1+C$115)</f>
        <v>0</v>
      </c>
      <c r="E43" s="12">
        <f>D43*(1+D$115)</f>
        <v>0</v>
      </c>
      <c r="F43" s="12">
        <f>E43*(1+E$115)</f>
        <v>0</v>
      </c>
      <c r="G43" s="8"/>
    </row>
    <row r="44" spans="1:7" x14ac:dyDescent="0.4">
      <c r="A44" s="8" t="s">
        <v>94</v>
      </c>
      <c r="B44" s="11">
        <v>0</v>
      </c>
      <c r="C44" s="12">
        <f>B44*(1+B$115)</f>
        <v>0</v>
      </c>
      <c r="D44" s="12">
        <f>C44*(1+C$115)</f>
        <v>0</v>
      </c>
      <c r="E44" s="12">
        <f>D44*(1+D$115)</f>
        <v>0</v>
      </c>
      <c r="F44" s="12">
        <f>E44*(1+E$115)</f>
        <v>0</v>
      </c>
      <c r="G44" s="8"/>
    </row>
    <row r="45" spans="1:7" x14ac:dyDescent="0.4">
      <c r="A45" s="8" t="s">
        <v>94</v>
      </c>
      <c r="B45" s="11">
        <v>0</v>
      </c>
      <c r="C45" s="12">
        <f>B45*(1+B$115)</f>
        <v>0</v>
      </c>
      <c r="D45" s="12">
        <f>C45*(1+C$115)</f>
        <v>0</v>
      </c>
      <c r="E45" s="12">
        <f>D45*(1+D$115)</f>
        <v>0</v>
      </c>
      <c r="F45" s="12">
        <f>E45*(1+E$115)</f>
        <v>0</v>
      </c>
      <c r="G45" s="8"/>
    </row>
    <row r="46" spans="1:7" x14ac:dyDescent="0.4">
      <c r="A46" s="8" t="s">
        <v>28</v>
      </c>
      <c r="B46" s="11">
        <v>0</v>
      </c>
      <c r="C46" s="12">
        <f>B46*(1+B$115)</f>
        <v>0</v>
      </c>
      <c r="D46" s="12">
        <f>C46*(1+C$115)</f>
        <v>0</v>
      </c>
      <c r="E46" s="12">
        <f>D46*(1+D$115)</f>
        <v>0</v>
      </c>
      <c r="F46" s="12">
        <f>E46*(1+E$115)</f>
        <v>0</v>
      </c>
      <c r="G46" s="8"/>
    </row>
    <row r="48" spans="1:7" x14ac:dyDescent="0.4">
      <c r="A48" s="22" t="s">
        <v>48</v>
      </c>
      <c r="B48" s="23"/>
      <c r="C48" s="23"/>
      <c r="D48" s="23"/>
      <c r="E48" s="23"/>
      <c r="F48" s="23"/>
      <c r="G48" s="23"/>
    </row>
    <row r="49" spans="1:7" x14ac:dyDescent="0.4">
      <c r="A49" s="6"/>
    </row>
    <row r="50" spans="1:7" x14ac:dyDescent="0.4">
      <c r="A50" s="7" t="s">
        <v>1</v>
      </c>
      <c r="B50" s="7" t="s">
        <v>2</v>
      </c>
      <c r="C50" s="7" t="s">
        <v>3</v>
      </c>
      <c r="D50" s="7" t="s">
        <v>4</v>
      </c>
      <c r="E50" s="7" t="s">
        <v>5</v>
      </c>
      <c r="F50" s="7" t="s">
        <v>6</v>
      </c>
      <c r="G50" s="7" t="s">
        <v>7</v>
      </c>
    </row>
    <row r="51" spans="1:7" x14ac:dyDescent="0.4">
      <c r="A51" s="7" t="s">
        <v>101</v>
      </c>
      <c r="B51" s="7"/>
      <c r="C51" s="7"/>
      <c r="D51" s="7"/>
      <c r="E51" s="7"/>
      <c r="F51" s="7"/>
      <c r="G51" s="7"/>
    </row>
    <row r="52" spans="1:7" ht="50.4" x14ac:dyDescent="0.4">
      <c r="A52" s="8" t="s">
        <v>49</v>
      </c>
      <c r="B52" s="11">
        <v>0</v>
      </c>
      <c r="C52" s="12">
        <f>B52*(1+B$115)</f>
        <v>0</v>
      </c>
      <c r="D52" s="12">
        <f>C52*(1+C$115)</f>
        <v>0</v>
      </c>
      <c r="E52" s="12">
        <f>D52*(1+D$115)</f>
        <v>0</v>
      </c>
      <c r="F52" s="12">
        <f>E52*(1+E$115)</f>
        <v>0</v>
      </c>
      <c r="G52" s="8" t="s">
        <v>50</v>
      </c>
    </row>
    <row r="53" spans="1:7" ht="33.6" x14ac:dyDescent="0.4">
      <c r="A53" s="8" t="s">
        <v>51</v>
      </c>
      <c r="B53" s="11">
        <v>0</v>
      </c>
      <c r="C53" s="12">
        <f>B53*(1+B$115)</f>
        <v>0</v>
      </c>
      <c r="D53" s="12">
        <f>C53*(1+C$115)</f>
        <v>0</v>
      </c>
      <c r="E53" s="12">
        <f>D53*(1+D$115)</f>
        <v>0</v>
      </c>
      <c r="F53" s="12">
        <f>E53*(1+E$115)</f>
        <v>0</v>
      </c>
      <c r="G53" s="8" t="s">
        <v>52</v>
      </c>
    </row>
    <row r="54" spans="1:7" ht="33.6" x14ac:dyDescent="0.4">
      <c r="A54" s="8" t="s">
        <v>53</v>
      </c>
      <c r="B54" s="11">
        <v>0</v>
      </c>
      <c r="C54" s="12">
        <f>B54*(1+B$115)</f>
        <v>0</v>
      </c>
      <c r="D54" s="12">
        <f>C54*(1+C$115)</f>
        <v>0</v>
      </c>
      <c r="E54" s="12">
        <f>D54*(1+D$115)</f>
        <v>0</v>
      </c>
      <c r="F54" s="12">
        <f>E54*(1+E$115)</f>
        <v>0</v>
      </c>
      <c r="G54" s="8" t="s">
        <v>54</v>
      </c>
    </row>
    <row r="55" spans="1:7" ht="33.6" x14ac:dyDescent="0.4">
      <c r="A55" s="8" t="s">
        <v>55</v>
      </c>
      <c r="B55" s="11">
        <v>0</v>
      </c>
      <c r="C55" s="12">
        <f>B55*(1+B$115)</f>
        <v>0</v>
      </c>
      <c r="D55" s="12">
        <f>C55*(1+C$115)</f>
        <v>0</v>
      </c>
      <c r="E55" s="12">
        <f>D55*(1+D$115)</f>
        <v>0</v>
      </c>
      <c r="F55" s="12">
        <f>E55*(1+E$115)</f>
        <v>0</v>
      </c>
      <c r="G55" s="8" t="s">
        <v>56</v>
      </c>
    </row>
    <row r="56" spans="1:7" ht="33.6" x14ac:dyDescent="0.4">
      <c r="A56" s="8" t="s">
        <v>57</v>
      </c>
      <c r="B56" s="11">
        <v>0</v>
      </c>
      <c r="C56" s="12">
        <f>B56*(1+B$115)</f>
        <v>0</v>
      </c>
      <c r="D56" s="12">
        <f>C56*(1+C$115)</f>
        <v>0</v>
      </c>
      <c r="E56" s="12">
        <f>D56*(1+D$115)</f>
        <v>0</v>
      </c>
      <c r="F56" s="12">
        <f>E56*(1+E$115)</f>
        <v>0</v>
      </c>
      <c r="G56" s="8" t="s">
        <v>58</v>
      </c>
    </row>
    <row r="57" spans="1:7" x14ac:dyDescent="0.4">
      <c r="A57" s="8" t="s">
        <v>16</v>
      </c>
      <c r="B57" s="11">
        <v>0</v>
      </c>
      <c r="C57" s="12">
        <f>B57*(1+B$115)</f>
        <v>0</v>
      </c>
      <c r="D57" s="12">
        <f>C57*(1+C$115)</f>
        <v>0</v>
      </c>
      <c r="E57" s="12">
        <f>D57*(1+D$115)</f>
        <v>0</v>
      </c>
      <c r="F57" s="12">
        <f>E57*(1+E$115)</f>
        <v>0</v>
      </c>
      <c r="G57" s="8"/>
    </row>
    <row r="58" spans="1:7" s="6" customFormat="1" ht="33.6" x14ac:dyDescent="0.4">
      <c r="A58" s="13" t="s">
        <v>103</v>
      </c>
      <c r="B58" s="8"/>
      <c r="C58" s="8"/>
      <c r="D58" s="8"/>
      <c r="E58" s="8"/>
      <c r="F58" s="8"/>
      <c r="G58" s="7"/>
    </row>
    <row r="59" spans="1:7" ht="50.4" x14ac:dyDescent="0.4">
      <c r="A59" s="8" t="s">
        <v>59</v>
      </c>
      <c r="B59" s="11">
        <v>0</v>
      </c>
      <c r="C59" s="12">
        <f>B59*(1+B$115)</f>
        <v>0</v>
      </c>
      <c r="D59" s="12">
        <f>C59*(1+C$115)</f>
        <v>0</v>
      </c>
      <c r="E59" s="12">
        <f>D59*(1+D$115)</f>
        <v>0</v>
      </c>
      <c r="F59" s="12">
        <f>E59*(1+E$115)</f>
        <v>0</v>
      </c>
      <c r="G59" s="8" t="s">
        <v>60</v>
      </c>
    </row>
    <row r="60" spans="1:7" ht="50.4" x14ac:dyDescent="0.4">
      <c r="A60" s="8" t="s">
        <v>61</v>
      </c>
      <c r="B60" s="11">
        <v>0</v>
      </c>
      <c r="C60" s="12">
        <f>B60*(1+B$115)</f>
        <v>0</v>
      </c>
      <c r="D60" s="12">
        <f>C60*(1+C$115)</f>
        <v>0</v>
      </c>
      <c r="E60" s="12">
        <f>D60*(1+D$115)</f>
        <v>0</v>
      </c>
      <c r="F60" s="12">
        <f>E60*(1+E$115)</f>
        <v>0</v>
      </c>
      <c r="G60" s="8" t="s">
        <v>62</v>
      </c>
    </row>
    <row r="61" spans="1:7" ht="33.6" x14ac:dyDescent="0.4">
      <c r="A61" s="8" t="s">
        <v>63</v>
      </c>
      <c r="B61" s="11">
        <v>0</v>
      </c>
      <c r="C61" s="12">
        <f>B61*(1+B$115)</f>
        <v>0</v>
      </c>
      <c r="D61" s="12">
        <f>C61*(1+C$115)</f>
        <v>0</v>
      </c>
      <c r="E61" s="12">
        <f>D61*(1+D$115)</f>
        <v>0</v>
      </c>
      <c r="F61" s="12">
        <f>E61*(1+E$115)</f>
        <v>0</v>
      </c>
      <c r="G61" s="8" t="s">
        <v>64</v>
      </c>
    </row>
    <row r="62" spans="1:7" ht="50.4" x14ac:dyDescent="0.4">
      <c r="A62" s="8" t="s">
        <v>65</v>
      </c>
      <c r="B62" s="11">
        <v>0</v>
      </c>
      <c r="C62" s="12">
        <f>B62*(1+B$115)</f>
        <v>0</v>
      </c>
      <c r="D62" s="12">
        <f>C62*(1+C$115)</f>
        <v>0</v>
      </c>
      <c r="E62" s="12">
        <f>D62*(1+D$115)</f>
        <v>0</v>
      </c>
      <c r="F62" s="12">
        <f>E62*(1+E$115)</f>
        <v>0</v>
      </c>
      <c r="G62" s="8" t="s">
        <v>66</v>
      </c>
    </row>
    <row r="63" spans="1:7" ht="33.6" x14ac:dyDescent="0.4">
      <c r="A63" s="8" t="s">
        <v>67</v>
      </c>
      <c r="B63" s="11">
        <v>0</v>
      </c>
      <c r="C63" s="12">
        <f>B63*(1+B$115)</f>
        <v>0</v>
      </c>
      <c r="D63" s="12">
        <f>C63*(1+C$115)</f>
        <v>0</v>
      </c>
      <c r="E63" s="12">
        <f>D63*(1+D$115)</f>
        <v>0</v>
      </c>
      <c r="F63" s="12">
        <f>E63*(1+E$115)</f>
        <v>0</v>
      </c>
      <c r="G63" s="8" t="s">
        <v>47</v>
      </c>
    </row>
    <row r="64" spans="1:7" x14ac:dyDescent="0.4">
      <c r="A64" s="8" t="s">
        <v>16</v>
      </c>
      <c r="B64" s="11">
        <v>0</v>
      </c>
      <c r="C64" s="12">
        <f>B64*(1+B$115)</f>
        <v>0</v>
      </c>
      <c r="D64" s="12">
        <f>C64*(1+C$115)</f>
        <v>0</v>
      </c>
      <c r="E64" s="12">
        <f>D64*(1+D$115)</f>
        <v>0</v>
      </c>
      <c r="F64" s="12">
        <f>E64*(1+E$115)</f>
        <v>0</v>
      </c>
      <c r="G64" s="8"/>
    </row>
    <row r="65" spans="1:7" s="6" customFormat="1" x14ac:dyDescent="0.4">
      <c r="A65" s="10" t="s">
        <v>27</v>
      </c>
      <c r="B65" s="10"/>
      <c r="C65" s="10"/>
      <c r="D65" s="10"/>
      <c r="E65" s="10"/>
      <c r="F65" s="10"/>
      <c r="G65" s="7"/>
    </row>
    <row r="66" spans="1:7" x14ac:dyDescent="0.4">
      <c r="A66" s="8" t="s">
        <v>94</v>
      </c>
      <c r="B66" s="11">
        <v>0</v>
      </c>
      <c r="C66" s="12">
        <f>B66*(1+B$115)</f>
        <v>0</v>
      </c>
      <c r="D66" s="12">
        <f>C66*(1+C$115)</f>
        <v>0</v>
      </c>
      <c r="E66" s="12">
        <f>D66*(1+D$115)</f>
        <v>0</v>
      </c>
      <c r="F66" s="12">
        <f>E66*(1+E$115)</f>
        <v>0</v>
      </c>
      <c r="G66" s="8"/>
    </row>
    <row r="67" spans="1:7" x14ac:dyDescent="0.4">
      <c r="A67" s="8" t="s">
        <v>94</v>
      </c>
      <c r="B67" s="11">
        <v>0</v>
      </c>
      <c r="C67" s="12">
        <f>B67*(1+B$115)</f>
        <v>0</v>
      </c>
      <c r="D67" s="12">
        <f>C67*(1+C$115)</f>
        <v>0</v>
      </c>
      <c r="E67" s="12">
        <f>D67*(1+D$115)</f>
        <v>0</v>
      </c>
      <c r="F67" s="12">
        <f>E67*(1+E$115)</f>
        <v>0</v>
      </c>
      <c r="G67" s="8"/>
    </row>
    <row r="68" spans="1:7" x14ac:dyDescent="0.4">
      <c r="A68" s="8" t="s">
        <v>94</v>
      </c>
      <c r="B68" s="11">
        <v>0</v>
      </c>
      <c r="C68" s="12">
        <f>B68*(1+B$115)</f>
        <v>0</v>
      </c>
      <c r="D68" s="12">
        <f>C68*(1+C$115)</f>
        <v>0</v>
      </c>
      <c r="E68" s="12">
        <f>D68*(1+D$115)</f>
        <v>0</v>
      </c>
      <c r="F68" s="12">
        <f>E68*(1+E$115)</f>
        <v>0</v>
      </c>
      <c r="G68" s="8"/>
    </row>
    <row r="69" spans="1:7" x14ac:dyDescent="0.4">
      <c r="A69" s="8" t="s">
        <v>28</v>
      </c>
      <c r="B69" s="11">
        <v>0</v>
      </c>
      <c r="C69" s="12">
        <f>B69*(1+B$115)</f>
        <v>0</v>
      </c>
      <c r="D69" s="12">
        <f>C69*(1+C$115)</f>
        <v>0</v>
      </c>
      <c r="E69" s="12">
        <f>D69*(1+D$115)</f>
        <v>0</v>
      </c>
      <c r="F69" s="12">
        <f>E69*(1+E$115)</f>
        <v>0</v>
      </c>
      <c r="G69" s="8"/>
    </row>
    <row r="71" spans="1:7" x14ac:dyDescent="0.4">
      <c r="A71" s="22" t="s">
        <v>68</v>
      </c>
      <c r="B71" s="23"/>
      <c r="C71" s="23"/>
      <c r="D71" s="23"/>
      <c r="E71" s="23"/>
      <c r="F71" s="23"/>
      <c r="G71" s="23"/>
    </row>
    <row r="72" spans="1:7" x14ac:dyDescent="0.4">
      <c r="A72" s="6"/>
    </row>
    <row r="73" spans="1:7" s="6" customFormat="1" x14ac:dyDescent="0.4">
      <c r="A73" s="7" t="s">
        <v>1</v>
      </c>
      <c r="B73" s="7" t="s">
        <v>2</v>
      </c>
      <c r="C73" s="7" t="s">
        <v>3</v>
      </c>
      <c r="D73" s="7" t="s">
        <v>4</v>
      </c>
      <c r="E73" s="7" t="s">
        <v>5</v>
      </c>
      <c r="F73" s="7" t="s">
        <v>6</v>
      </c>
      <c r="G73" s="7" t="s">
        <v>7</v>
      </c>
    </row>
    <row r="74" spans="1:7" x14ac:dyDescent="0.4">
      <c r="A74" s="7" t="s">
        <v>101</v>
      </c>
      <c r="B74" s="7"/>
      <c r="C74" s="7"/>
      <c r="D74" s="7"/>
      <c r="E74" s="7"/>
      <c r="F74" s="7"/>
      <c r="G74" s="7"/>
    </row>
    <row r="75" spans="1:7" ht="50.4" x14ac:dyDescent="0.4">
      <c r="A75" s="8" t="s">
        <v>69</v>
      </c>
      <c r="B75" s="11">
        <v>0</v>
      </c>
      <c r="C75" s="12">
        <f>B75*(1+B$115)</f>
        <v>0</v>
      </c>
      <c r="D75" s="12">
        <f>C75*(1+C$115)</f>
        <v>0</v>
      </c>
      <c r="E75" s="12">
        <f>D75*(1+D$115)</f>
        <v>0</v>
      </c>
      <c r="F75" s="12">
        <f>E75*(1+E$115)</f>
        <v>0</v>
      </c>
      <c r="G75" s="8" t="s">
        <v>70</v>
      </c>
    </row>
    <row r="76" spans="1:7" ht="50.4" x14ac:dyDescent="0.4">
      <c r="A76" s="8" t="s">
        <v>32</v>
      </c>
      <c r="B76" s="11">
        <v>0</v>
      </c>
      <c r="C76" s="12">
        <f>B76*(1+B$115)</f>
        <v>0</v>
      </c>
      <c r="D76" s="12">
        <f>C76*(1+C$115)</f>
        <v>0</v>
      </c>
      <c r="E76" s="12">
        <f>D76*(1+D$115)</f>
        <v>0</v>
      </c>
      <c r="F76" s="12">
        <f>E76*(1+E$115)</f>
        <v>0</v>
      </c>
      <c r="G76" s="8" t="s">
        <v>71</v>
      </c>
    </row>
    <row r="77" spans="1:7" ht="33.6" x14ac:dyDescent="0.4">
      <c r="A77" s="8" t="s">
        <v>34</v>
      </c>
      <c r="B77" s="11">
        <v>0</v>
      </c>
      <c r="C77" s="12">
        <f>B77*(1+B$115)</f>
        <v>0</v>
      </c>
      <c r="D77" s="12">
        <f>C77*(1+C$115)</f>
        <v>0</v>
      </c>
      <c r="E77" s="12">
        <f>D77*(1+D$115)</f>
        <v>0</v>
      </c>
      <c r="F77" s="12">
        <f>E77*(1+E$115)</f>
        <v>0</v>
      </c>
      <c r="G77" s="8" t="s">
        <v>72</v>
      </c>
    </row>
    <row r="78" spans="1:7" ht="50.4" x14ac:dyDescent="0.4">
      <c r="A78" s="8" t="s">
        <v>73</v>
      </c>
      <c r="B78" s="11">
        <v>0</v>
      </c>
      <c r="C78" s="12">
        <f>B78*(1+B$115)</f>
        <v>0</v>
      </c>
      <c r="D78" s="12">
        <f>C78*(1+C$115)</f>
        <v>0</v>
      </c>
      <c r="E78" s="12">
        <f>D78*(1+D$115)</f>
        <v>0</v>
      </c>
      <c r="F78" s="12">
        <f>E78*(1+E$115)</f>
        <v>0</v>
      </c>
      <c r="G78" s="8" t="s">
        <v>74</v>
      </c>
    </row>
    <row r="79" spans="1:7" ht="33.6" x14ac:dyDescent="0.4">
      <c r="A79" s="8" t="s">
        <v>75</v>
      </c>
      <c r="B79" s="11">
        <v>0</v>
      </c>
      <c r="C79" s="12">
        <f>B79*(1+B$115)</f>
        <v>0</v>
      </c>
      <c r="D79" s="12">
        <f>C79*(1+C$115)</f>
        <v>0</v>
      </c>
      <c r="E79" s="12">
        <f>D79*(1+D$115)</f>
        <v>0</v>
      </c>
      <c r="F79" s="12">
        <f>E79*(1+E$115)</f>
        <v>0</v>
      </c>
      <c r="G79" s="8" t="s">
        <v>37</v>
      </c>
    </row>
    <row r="80" spans="1:7" x14ac:dyDescent="0.4">
      <c r="A80" s="8" t="s">
        <v>16</v>
      </c>
      <c r="B80" s="11">
        <v>0</v>
      </c>
      <c r="C80" s="12">
        <f>B80*(1+B$115)</f>
        <v>0</v>
      </c>
      <c r="D80" s="12">
        <f>C80*(1+C$115)</f>
        <v>0</v>
      </c>
      <c r="E80" s="12">
        <f>D80*(1+D$115)</f>
        <v>0</v>
      </c>
      <c r="F80" s="12">
        <f>E80*(1+E$115)</f>
        <v>0</v>
      </c>
      <c r="G80" s="8"/>
    </row>
    <row r="81" spans="1:7" s="6" customFormat="1" ht="33.6" x14ac:dyDescent="0.4">
      <c r="A81" s="13" t="s">
        <v>103</v>
      </c>
      <c r="B81" s="10"/>
      <c r="C81" s="10"/>
      <c r="D81" s="10"/>
      <c r="E81" s="10"/>
      <c r="F81" s="10"/>
      <c r="G81" s="7"/>
    </row>
    <row r="82" spans="1:7" ht="50.4" x14ac:dyDescent="0.4">
      <c r="A82" s="8" t="s">
        <v>40</v>
      </c>
      <c r="B82" s="11">
        <v>0</v>
      </c>
      <c r="C82" s="12">
        <f>B82*(1+B$115)</f>
        <v>0</v>
      </c>
      <c r="D82" s="12">
        <f>C82*(1+C$115)</f>
        <v>0</v>
      </c>
      <c r="E82" s="12">
        <f>D82*(1+D$115)</f>
        <v>0</v>
      </c>
      <c r="F82" s="12">
        <f>E82*(1+E$115)</f>
        <v>0</v>
      </c>
      <c r="G82" s="8" t="s">
        <v>76</v>
      </c>
    </row>
    <row r="83" spans="1:7" ht="50.4" x14ac:dyDescent="0.4">
      <c r="A83" s="8" t="s">
        <v>77</v>
      </c>
      <c r="B83" s="11">
        <v>0</v>
      </c>
      <c r="C83" s="12">
        <f>B83*(1+B$115)</f>
        <v>0</v>
      </c>
      <c r="D83" s="12">
        <f>C83*(1+C$115)</f>
        <v>0</v>
      </c>
      <c r="E83" s="12">
        <f>D83*(1+D$115)</f>
        <v>0</v>
      </c>
      <c r="F83" s="12">
        <f>E83*(1+E$115)</f>
        <v>0</v>
      </c>
      <c r="G83" s="8" t="s">
        <v>78</v>
      </c>
    </row>
    <row r="84" spans="1:7" ht="33.6" x14ac:dyDescent="0.4">
      <c r="A84" s="8" t="s">
        <v>79</v>
      </c>
      <c r="B84" s="11">
        <v>0</v>
      </c>
      <c r="C84" s="12">
        <f>B84*(1+B$115)</f>
        <v>0</v>
      </c>
      <c r="D84" s="12">
        <f>C84*(1+C$115)</f>
        <v>0</v>
      </c>
      <c r="E84" s="12">
        <f>D84*(1+D$115)</f>
        <v>0</v>
      </c>
      <c r="F84" s="12">
        <f>E84*(1+E$115)</f>
        <v>0</v>
      </c>
      <c r="G84" s="8" t="s">
        <v>47</v>
      </c>
    </row>
    <row r="85" spans="1:7" x14ac:dyDescent="0.4">
      <c r="A85" s="8" t="s">
        <v>16</v>
      </c>
      <c r="B85" s="11">
        <v>0</v>
      </c>
      <c r="C85" s="12">
        <f>B85*(1+B$115)</f>
        <v>0</v>
      </c>
      <c r="D85" s="12">
        <f>C85*(1+C$115)</f>
        <v>0</v>
      </c>
      <c r="E85" s="12">
        <f>D85*(1+D$115)</f>
        <v>0</v>
      </c>
      <c r="F85" s="12">
        <f>E85*(1+E$115)</f>
        <v>0</v>
      </c>
      <c r="G85" s="8"/>
    </row>
    <row r="86" spans="1:7" s="6" customFormat="1" x14ac:dyDescent="0.4">
      <c r="A86" s="10" t="s">
        <v>27</v>
      </c>
      <c r="B86" s="10"/>
      <c r="C86" s="10"/>
      <c r="D86" s="10"/>
      <c r="E86" s="10"/>
      <c r="F86" s="10"/>
      <c r="G86" s="7"/>
    </row>
    <row r="87" spans="1:7" x14ac:dyDescent="0.4">
      <c r="A87" s="8" t="s">
        <v>94</v>
      </c>
      <c r="B87" s="11">
        <v>0</v>
      </c>
      <c r="C87" s="12">
        <f>B87*(1+B$115)</f>
        <v>0</v>
      </c>
      <c r="D87" s="12">
        <f>C87*(1+C$115)</f>
        <v>0</v>
      </c>
      <c r="E87" s="12">
        <f>D87*(1+D$115)</f>
        <v>0</v>
      </c>
      <c r="F87" s="12">
        <f>E87*(1+E$115)</f>
        <v>0</v>
      </c>
      <c r="G87" s="8"/>
    </row>
    <row r="88" spans="1:7" x14ac:dyDescent="0.4">
      <c r="A88" s="8" t="s">
        <v>94</v>
      </c>
      <c r="B88" s="11">
        <v>0</v>
      </c>
      <c r="C88" s="12">
        <f>B88*(1+B$115)</f>
        <v>0</v>
      </c>
      <c r="D88" s="12">
        <f>C88*(1+C$115)</f>
        <v>0</v>
      </c>
      <c r="E88" s="12">
        <f>D88*(1+D$115)</f>
        <v>0</v>
      </c>
      <c r="F88" s="12">
        <f>E88*(1+E$115)</f>
        <v>0</v>
      </c>
      <c r="G88" s="8"/>
    </row>
    <row r="89" spans="1:7" x14ac:dyDescent="0.4">
      <c r="A89" s="8" t="s">
        <v>94</v>
      </c>
      <c r="B89" s="11">
        <v>0</v>
      </c>
      <c r="C89" s="12">
        <f>B89*(1+B$115)</f>
        <v>0</v>
      </c>
      <c r="D89" s="12">
        <f>C89*(1+C$115)</f>
        <v>0</v>
      </c>
      <c r="E89" s="12">
        <f>D89*(1+D$115)</f>
        <v>0</v>
      </c>
      <c r="F89" s="12">
        <f>E89*(1+E$115)</f>
        <v>0</v>
      </c>
      <c r="G89" s="8"/>
    </row>
    <row r="90" spans="1:7" x14ac:dyDescent="0.4">
      <c r="A90" s="8" t="s">
        <v>28</v>
      </c>
      <c r="B90" s="11">
        <v>0</v>
      </c>
      <c r="C90" s="12">
        <f>B90*(1+B$115)</f>
        <v>0</v>
      </c>
      <c r="D90" s="12">
        <f>C90*(1+C$115)</f>
        <v>0</v>
      </c>
      <c r="E90" s="12">
        <f>D90*(1+D$115)</f>
        <v>0</v>
      </c>
      <c r="F90" s="12">
        <f>E90*(1+E$115)</f>
        <v>0</v>
      </c>
      <c r="G90" s="8"/>
    </row>
    <row r="92" spans="1:7" x14ac:dyDescent="0.4">
      <c r="A92" s="22" t="s">
        <v>80</v>
      </c>
      <c r="B92" s="23"/>
      <c r="C92" s="23"/>
      <c r="D92" s="23"/>
      <c r="E92" s="23"/>
      <c r="F92" s="23"/>
      <c r="G92" s="23"/>
    </row>
    <row r="93" spans="1:7" s="31" customFormat="1" x14ac:dyDescent="0.4">
      <c r="A93" s="30"/>
    </row>
    <row r="94" spans="1:7" s="6" customFormat="1" x14ac:dyDescent="0.4">
      <c r="A94" s="7" t="s">
        <v>1</v>
      </c>
      <c r="B94" s="7" t="s">
        <v>2</v>
      </c>
      <c r="C94" s="7" t="s">
        <v>3</v>
      </c>
      <c r="D94" s="7" t="s">
        <v>4</v>
      </c>
      <c r="E94" s="7" t="s">
        <v>5</v>
      </c>
      <c r="F94" s="7" t="s">
        <v>6</v>
      </c>
      <c r="G94" s="7" t="s">
        <v>7</v>
      </c>
    </row>
    <row r="95" spans="1:7" ht="50.4" x14ac:dyDescent="0.4">
      <c r="A95" s="5" t="s">
        <v>102</v>
      </c>
      <c r="B95" s="11">
        <v>0</v>
      </c>
      <c r="C95" s="12" t="s">
        <v>110</v>
      </c>
      <c r="D95" s="12" t="s">
        <v>110</v>
      </c>
      <c r="E95" s="12" t="s">
        <v>110</v>
      </c>
      <c r="F95" s="12" t="s">
        <v>110</v>
      </c>
      <c r="G95" s="8" t="s">
        <v>105</v>
      </c>
    </row>
    <row r="96" spans="1:7" ht="24" customHeight="1" x14ac:dyDescent="0.4">
      <c r="A96" s="10" t="s">
        <v>106</v>
      </c>
      <c r="B96" s="5"/>
      <c r="C96" s="5"/>
      <c r="G96" s="5"/>
    </row>
    <row r="97" spans="1:7" x14ac:dyDescent="0.4">
      <c r="A97" s="8" t="s">
        <v>81</v>
      </c>
      <c r="B97" s="11">
        <v>0</v>
      </c>
      <c r="C97" s="12">
        <f>B97*(1+B$115)</f>
        <v>0</v>
      </c>
      <c r="D97" s="12">
        <f>C97*(1+C$115)</f>
        <v>0</v>
      </c>
      <c r="E97" s="12">
        <f>D97*(1+D$115)</f>
        <v>0</v>
      </c>
      <c r="F97" s="12">
        <f>E97*(1+E$115)</f>
        <v>0</v>
      </c>
      <c r="G97" s="8"/>
    </row>
    <row r="98" spans="1:7" x14ac:dyDescent="0.4">
      <c r="A98" s="9" t="s">
        <v>82</v>
      </c>
      <c r="B98" s="11">
        <v>0</v>
      </c>
      <c r="C98" s="12">
        <f>B98*(1+B$115)</f>
        <v>0</v>
      </c>
      <c r="D98" s="12">
        <f>C98*(1+C$115)</f>
        <v>0</v>
      </c>
      <c r="E98" s="12">
        <f>D98*(1+D$115)</f>
        <v>0</v>
      </c>
      <c r="F98" s="12">
        <f>E98*(1+E$115)</f>
        <v>0</v>
      </c>
      <c r="G98" s="8"/>
    </row>
    <row r="99" spans="1:7" x14ac:dyDescent="0.4">
      <c r="A99" s="9" t="s">
        <v>83</v>
      </c>
      <c r="B99" s="11">
        <v>0</v>
      </c>
      <c r="C99" s="12">
        <f>B99*(1+B$115)</f>
        <v>0</v>
      </c>
      <c r="D99" s="12">
        <f>C99*(1+C$115)</f>
        <v>0</v>
      </c>
      <c r="E99" s="12">
        <f>D99*(1+D$115)</f>
        <v>0</v>
      </c>
      <c r="F99" s="12">
        <f>E99*(1+E$115)</f>
        <v>0</v>
      </c>
      <c r="G99" s="8"/>
    </row>
    <row r="100" spans="1:7" x14ac:dyDescent="0.4">
      <c r="A100" s="8" t="s">
        <v>84</v>
      </c>
      <c r="B100" s="11">
        <v>0</v>
      </c>
      <c r="C100" s="12">
        <f>B100*(1+B$115)</f>
        <v>0</v>
      </c>
      <c r="D100" s="12">
        <f>C100*(1+C$115)</f>
        <v>0</v>
      </c>
      <c r="E100" s="12">
        <f>D100*(1+D$115)</f>
        <v>0</v>
      </c>
      <c r="F100" s="12">
        <f>E100*(1+E$115)</f>
        <v>0</v>
      </c>
      <c r="G100" s="8"/>
    </row>
    <row r="101" spans="1:7" x14ac:dyDescent="0.4">
      <c r="A101" s="8" t="s">
        <v>85</v>
      </c>
      <c r="B101" s="11">
        <v>0</v>
      </c>
      <c r="C101" s="12">
        <f>B101*(1+B$115)</f>
        <v>0</v>
      </c>
      <c r="D101" s="12">
        <f>C101*(1+C$115)</f>
        <v>0</v>
      </c>
      <c r="E101" s="12">
        <f>D101*(1+D$115)</f>
        <v>0</v>
      </c>
      <c r="F101" s="12">
        <f>E101*(1+E$115)</f>
        <v>0</v>
      </c>
      <c r="G101" s="8"/>
    </row>
    <row r="102" spans="1:7" x14ac:dyDescent="0.4">
      <c r="A102" s="8" t="s">
        <v>86</v>
      </c>
      <c r="B102" s="11">
        <v>0</v>
      </c>
      <c r="C102" s="12">
        <f>B102*(1+B$115)</f>
        <v>0</v>
      </c>
      <c r="D102" s="12">
        <f>C102*(1+C$115)</f>
        <v>0</v>
      </c>
      <c r="E102" s="12">
        <f>D102*(1+D$115)</f>
        <v>0</v>
      </c>
      <c r="F102" s="12">
        <f>E102*(1+E$115)</f>
        <v>0</v>
      </c>
      <c r="G102" s="8"/>
    </row>
    <row r="103" spans="1:7" x14ac:dyDescent="0.4">
      <c r="A103" s="8" t="s">
        <v>87</v>
      </c>
      <c r="B103" s="11">
        <v>0</v>
      </c>
      <c r="C103" s="12">
        <f>B103*(1+B$115)</f>
        <v>0</v>
      </c>
      <c r="D103" s="12">
        <f>C103*(1+C$115)</f>
        <v>0</v>
      </c>
      <c r="E103" s="12">
        <f>D103*(1+D$115)</f>
        <v>0</v>
      </c>
      <c r="F103" s="12">
        <f>E103*(1+E$115)</f>
        <v>0</v>
      </c>
      <c r="G103" s="8"/>
    </row>
    <row r="104" spans="1:7" x14ac:dyDescent="0.4">
      <c r="A104" s="8" t="s">
        <v>88</v>
      </c>
      <c r="B104" s="11">
        <v>0</v>
      </c>
      <c r="C104" s="12">
        <f>B104*(1+B$115)</f>
        <v>0</v>
      </c>
      <c r="D104" s="12">
        <f>C104*(1+C$115)</f>
        <v>0</v>
      </c>
      <c r="E104" s="12">
        <f>D104*(1+D$115)</f>
        <v>0</v>
      </c>
      <c r="F104" s="12">
        <f>E104*(1+E$115)</f>
        <v>0</v>
      </c>
      <c r="G104" s="8"/>
    </row>
    <row r="105" spans="1:7" x14ac:dyDescent="0.4">
      <c r="A105" s="8" t="s">
        <v>89</v>
      </c>
      <c r="B105" s="11">
        <v>0</v>
      </c>
      <c r="C105" s="12">
        <f>B105*(1+B$115)</f>
        <v>0</v>
      </c>
      <c r="D105" s="12">
        <f>C105*(1+C$115)</f>
        <v>0</v>
      </c>
      <c r="E105" s="12">
        <f>D105*(1+D$115)</f>
        <v>0</v>
      </c>
      <c r="F105" s="12">
        <f>E105*(1+E$115)</f>
        <v>0</v>
      </c>
      <c r="G105" s="8"/>
    </row>
    <row r="106" spans="1:7" x14ac:dyDescent="0.4">
      <c r="A106" s="8" t="s">
        <v>90</v>
      </c>
      <c r="B106" s="11">
        <v>0</v>
      </c>
      <c r="C106" s="12">
        <f>B106*(1+B$115)</f>
        <v>0</v>
      </c>
      <c r="D106" s="12">
        <f>C106*(1+C$115)</f>
        <v>0</v>
      </c>
      <c r="E106" s="12">
        <f>D106*(1+D$115)</f>
        <v>0</v>
      </c>
      <c r="F106" s="12">
        <f>E106*(1+E$115)</f>
        <v>0</v>
      </c>
      <c r="G106" s="8"/>
    </row>
    <row r="107" spans="1:7" x14ac:dyDescent="0.4">
      <c r="A107" s="8" t="s">
        <v>91</v>
      </c>
      <c r="B107" s="11">
        <v>0</v>
      </c>
      <c r="C107" s="12">
        <f>B107*(1+B$115)</f>
        <v>0</v>
      </c>
      <c r="D107" s="12">
        <f>C107*(1+C$115)</f>
        <v>0</v>
      </c>
      <c r="E107" s="12">
        <f>D107*(1+D$115)</f>
        <v>0</v>
      </c>
      <c r="F107" s="12">
        <f>E107*(1+E$115)</f>
        <v>0</v>
      </c>
      <c r="G107" s="8"/>
    </row>
    <row r="108" spans="1:7" x14ac:dyDescent="0.4">
      <c r="A108" s="10" t="s">
        <v>107</v>
      </c>
      <c r="B108" s="8"/>
      <c r="C108" s="8"/>
      <c r="D108" s="9"/>
      <c r="E108" s="9"/>
      <c r="F108" s="9"/>
      <c r="G108" s="8"/>
    </row>
    <row r="109" spans="1:7" x14ac:dyDescent="0.4">
      <c r="A109" s="8" t="s">
        <v>92</v>
      </c>
      <c r="B109" s="27">
        <v>0</v>
      </c>
      <c r="C109" s="28"/>
      <c r="D109" s="28"/>
      <c r="E109" s="28"/>
      <c r="F109" s="29"/>
      <c r="G109" s="8"/>
    </row>
    <row r="111" spans="1:7" ht="16.8" customHeight="1" x14ac:dyDescent="0.4">
      <c r="A111" s="22" t="s">
        <v>95</v>
      </c>
      <c r="B111" s="23"/>
      <c r="C111" s="23"/>
      <c r="D111" s="23"/>
      <c r="E111" s="23"/>
    </row>
    <row r="112" spans="1:7" s="31" customFormat="1" ht="16.8" customHeight="1" x14ac:dyDescent="0.4">
      <c r="A112" s="30"/>
    </row>
    <row r="113" spans="1:7" ht="33.6" customHeight="1" x14ac:dyDescent="0.4">
      <c r="A113" s="24" t="s">
        <v>96</v>
      </c>
      <c r="B113" s="25"/>
      <c r="C113" s="25"/>
      <c r="D113" s="25"/>
      <c r="E113" s="26"/>
    </row>
    <row r="114" spans="1:7" x14ac:dyDescent="0.4">
      <c r="A114" s="1" t="s">
        <v>97</v>
      </c>
      <c r="B114" s="1" t="s">
        <v>98</v>
      </c>
      <c r="C114" s="1" t="s">
        <v>4</v>
      </c>
      <c r="D114" s="1" t="s">
        <v>5</v>
      </c>
      <c r="E114" s="1" t="s">
        <v>99</v>
      </c>
    </row>
    <row r="115" spans="1:7" x14ac:dyDescent="0.4">
      <c r="A115" s="2" t="s">
        <v>100</v>
      </c>
      <c r="B115" s="3">
        <v>0</v>
      </c>
      <c r="C115" s="3">
        <v>0</v>
      </c>
      <c r="D115" s="3">
        <v>0</v>
      </c>
      <c r="E115" s="3">
        <v>0</v>
      </c>
    </row>
    <row r="117" spans="1:7" x14ac:dyDescent="0.4">
      <c r="A117" s="17" t="s">
        <v>108</v>
      </c>
      <c r="B117" s="18"/>
      <c r="C117" s="18"/>
      <c r="D117" s="18"/>
      <c r="E117" s="18"/>
      <c r="F117" s="19"/>
    </row>
    <row r="118" spans="1:7" s="31" customFormat="1" x14ac:dyDescent="0.4">
      <c r="A118" s="32"/>
      <c r="B118" s="33"/>
      <c r="C118" s="33"/>
      <c r="D118" s="33"/>
      <c r="E118" s="33"/>
      <c r="F118" s="34"/>
    </row>
    <row r="119" spans="1:7" s="6" customFormat="1" x14ac:dyDescent="0.4">
      <c r="A119" s="7" t="s">
        <v>109</v>
      </c>
      <c r="B119" s="7" t="s">
        <v>2</v>
      </c>
      <c r="C119" s="7" t="s">
        <v>3</v>
      </c>
      <c r="D119" s="7" t="s">
        <v>4</v>
      </c>
      <c r="E119" s="7" t="s">
        <v>5</v>
      </c>
      <c r="F119" s="7" t="s">
        <v>6</v>
      </c>
      <c r="G119" s="4"/>
    </row>
    <row r="120" spans="1:7" x14ac:dyDescent="0.4">
      <c r="A120" s="9" t="s">
        <v>0</v>
      </c>
      <c r="B120" s="14">
        <f>(SUM(B8:B12))+((SUM(B14:B19)*4))</f>
        <v>0</v>
      </c>
      <c r="C120" s="14">
        <f>(SUM(C8:C12))+((SUM(C14:C19)*4))</f>
        <v>0</v>
      </c>
      <c r="D120" s="14">
        <f>(SUM(D8:D12))+((SUM(D14:D19)*4))</f>
        <v>0</v>
      </c>
      <c r="E120" s="14">
        <f>(SUM(E8:E12))+((SUM(E14:E19)*4))</f>
        <v>0</v>
      </c>
      <c r="F120" s="14">
        <f>(SUM(F8:F12))+((SUM(F14:F19)*4))</f>
        <v>0</v>
      </c>
    </row>
    <row r="121" spans="1:7" x14ac:dyDescent="0.4">
      <c r="A121" s="9" t="s">
        <v>29</v>
      </c>
      <c r="B121" s="14">
        <f>(SUM(B30:B35)+((SUM(B37:B41)*4)))</f>
        <v>0</v>
      </c>
      <c r="C121" s="14">
        <f t="shared" ref="C121:F121" si="0">(SUM(C30:C35)+((SUM(C37:C41)*4)))</f>
        <v>0</v>
      </c>
      <c r="D121" s="14">
        <f t="shared" si="0"/>
        <v>0</v>
      </c>
      <c r="E121" s="14">
        <f t="shared" si="0"/>
        <v>0</v>
      </c>
      <c r="F121" s="14">
        <f t="shared" si="0"/>
        <v>0</v>
      </c>
    </row>
    <row r="122" spans="1:7" x14ac:dyDescent="0.4">
      <c r="A122" s="9" t="s">
        <v>48</v>
      </c>
      <c r="B122" s="14">
        <f>(SUM(B52:B57)+((SUM(B59:B64)*4)))</f>
        <v>0</v>
      </c>
      <c r="C122" s="14">
        <f t="shared" ref="C122:F122" si="1">(SUM(C52:C57)+((SUM(C59:C64)*4)))</f>
        <v>0</v>
      </c>
      <c r="D122" s="14">
        <f t="shared" si="1"/>
        <v>0</v>
      </c>
      <c r="E122" s="14">
        <f t="shared" si="1"/>
        <v>0</v>
      </c>
      <c r="F122" s="14">
        <f t="shared" si="1"/>
        <v>0</v>
      </c>
    </row>
    <row r="123" spans="1:7" x14ac:dyDescent="0.4">
      <c r="A123" s="9" t="s">
        <v>68</v>
      </c>
      <c r="B123" s="14">
        <f>(SUM(B75:B80)+((SUM(B82:B85)*4)))</f>
        <v>0</v>
      </c>
      <c r="C123" s="14">
        <f t="shared" ref="C123:F123" si="2">(SUM(C75:C80)+((SUM(C82:C85)*4)))</f>
        <v>0</v>
      </c>
      <c r="D123" s="14">
        <f t="shared" si="2"/>
        <v>0</v>
      </c>
      <c r="E123" s="14">
        <f t="shared" si="2"/>
        <v>0</v>
      </c>
      <c r="F123" s="14">
        <f t="shared" si="2"/>
        <v>0</v>
      </c>
    </row>
    <row r="124" spans="1:7" x14ac:dyDescent="0.4">
      <c r="A124" s="9" t="s">
        <v>111</v>
      </c>
      <c r="B124" s="14">
        <f>B95*2</f>
        <v>0</v>
      </c>
      <c r="C124" s="14"/>
      <c r="D124" s="14"/>
      <c r="E124" s="14"/>
      <c r="F124" s="14"/>
    </row>
    <row r="125" spans="1:7" x14ac:dyDescent="0.4">
      <c r="B125" s="15"/>
      <c r="C125" s="15"/>
      <c r="D125" s="15"/>
      <c r="E125" s="15"/>
      <c r="F125" s="15"/>
    </row>
    <row r="126" spans="1:7" x14ac:dyDescent="0.4">
      <c r="A126" s="6" t="s">
        <v>104</v>
      </c>
      <c r="B126" s="6"/>
      <c r="C126" s="6"/>
      <c r="D126" s="6"/>
      <c r="E126" s="6"/>
      <c r="F126" s="16">
        <f>SUM(B120:F124)</f>
        <v>0</v>
      </c>
    </row>
  </sheetData>
  <sortState xmlns:xlrd2="http://schemas.microsoft.com/office/spreadsheetml/2017/richdata2" ref="A97:G107">
    <sortCondition ref="A97:A107"/>
  </sortState>
  <mergeCells count="11">
    <mergeCell ref="A117:F117"/>
    <mergeCell ref="A1:G1"/>
    <mergeCell ref="A2:G2"/>
    <mergeCell ref="A111:E111"/>
    <mergeCell ref="A113:E113"/>
    <mergeCell ref="B109:F109"/>
    <mergeCell ref="A4:G4"/>
    <mergeCell ref="A26:G26"/>
    <mergeCell ref="A48:G48"/>
    <mergeCell ref="A71:G71"/>
    <mergeCell ref="A92:G92"/>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Document" ma:contentTypeID="0x0101000FCF7C784AD9474B8E1D70FD5F0A6540" ma:contentTypeVersion="53" ma:contentTypeDescription="Create a new document." ma:contentTypeScope="" ma:versionID="ee8f0ff371ffeb3f447f8fcf4e022150">
  <xsd:schema xmlns:xsd="http://www.w3.org/2001/XMLSchema" xmlns:xs="http://www.w3.org/2001/XMLSchema" xmlns:p="http://schemas.microsoft.com/office/2006/metadata/properties" xmlns:ns1="http://schemas.microsoft.com/sharepoint/v3" xmlns:ns2="3bbaf1ec-c663-41e6-aa09-6ab3223bd669" xmlns:ns3="ddd05811-68d6-4dc1-a9d0-e1356ea719c5" targetNamespace="http://schemas.microsoft.com/office/2006/metadata/properties" ma:root="true" ma:fieldsID="7a5bc3e773b2e2a9bf23cc2c9a96717c" ns1:_="" ns2:_="" ns3:_="">
    <xsd:import namespace="http://schemas.microsoft.com/sharepoint/v3"/>
    <xsd:import namespace="3bbaf1ec-c663-41e6-aa09-6ab3223bd669"/>
    <xsd:import namespace="ddd05811-68d6-4dc1-a9d0-e1356ea719c5"/>
    <xsd:element name="properties">
      <xsd:complexType>
        <xsd:sequence>
          <xsd:element name="documentManagement">
            <xsd:complexType>
              <xsd:all>
                <xsd:element ref="ns1:DocumentSetDescription" minOccurs="0"/>
                <xsd:element ref="ns2:Contract_x0020_Renewal_x0020_Options" minOccurs="0"/>
                <xsd:element ref="ns2:Contract_x0020__x0023_" minOccurs="0"/>
                <xsd:element ref="ns2:Social_x002f_Sustainable_x0020_Factors" minOccurs="0"/>
                <xsd:element ref="ns2:Contract_x0020_Expiry_x0020_Date1" minOccurs="0"/>
                <xsd:element ref="ns2:ID_x0020__x0028_Formal_x0020_solicitations_x0029_" minOccurs="0"/>
                <xsd:element ref="ns2:Method_x0020_of_x0020_Solicitation" minOccurs="0"/>
                <xsd:element ref="ns2:Contract_x0020_Manager" minOccurs="0"/>
                <xsd:element ref="ns3:MediaServiceMetadata" minOccurs="0"/>
                <xsd:element ref="ns3:MediaServiceFastMetadata" minOccurs="0"/>
                <xsd:element ref="ns3:MediaServiceSearchProperties"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i0f84bba906045b4af568ee102a52dcb" minOccurs="0"/>
                <xsd:element ref="ns3:MediaServiceBillingMetadata" minOccurs="0"/>
                <xsd:element ref="ns3:Category"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ocumentSetDescription" ma:index="8" nillable="true" ma:displayName="Description" ma:description="A description of the Document Set" ma:internalName="DocumentSetDescription">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bbaf1ec-c663-41e6-aa09-6ab3223bd669" elementFormDefault="qualified">
    <xsd:import namespace="http://schemas.microsoft.com/office/2006/documentManagement/types"/>
    <xsd:import namespace="http://schemas.microsoft.com/office/infopath/2007/PartnerControls"/>
    <xsd:element name="Contract_x0020_Renewal_x0020_Options" ma:index="9" nillable="true" ma:displayName="Contract Renewal Options" ma:internalName="Contract_x0020_Renewal_x0020_Options" ma:readOnly="false">
      <xsd:simpleType>
        <xsd:restriction base="dms:Note">
          <xsd:maxLength value="255"/>
        </xsd:restriction>
      </xsd:simpleType>
    </xsd:element>
    <xsd:element name="Contract_x0020__x0023_" ma:index="10" nillable="true" ma:displayName="Contract #" ma:internalName="Contract_x0020__x0023_" ma:readOnly="false">
      <xsd:simpleType>
        <xsd:restriction base="dms:Text">
          <xsd:maxLength value="255"/>
        </xsd:restriction>
      </xsd:simpleType>
    </xsd:element>
    <xsd:element name="Social_x002f_Sustainable_x0020_Factors" ma:index="11" nillable="true" ma:displayName="Social/Sustainable Factors" ma:format="Dropdown" ma:internalName="Social_x002F_Sustainable_x0020_Factors">
      <xsd:simpleType>
        <xsd:restriction base="dms:Choice">
          <xsd:enumeration value="Yes"/>
          <xsd:enumeration value="No"/>
        </xsd:restriction>
      </xsd:simpleType>
    </xsd:element>
    <xsd:element name="Contract_x0020_Expiry_x0020_Date1" ma:index="12" nillable="true" ma:displayName="Contract Expiry Date" ma:format="DateOnly" ma:internalName="Contract_x0020_Expiry_x0020_Date1" ma:readOnly="false">
      <xsd:simpleType>
        <xsd:restriction base="dms:DateTime"/>
      </xsd:simpleType>
    </xsd:element>
    <xsd:element name="ID_x0020__x0028_Formal_x0020_solicitations_x0029_" ma:index="13" nillable="true" ma:displayName="ID (Formal solicitations)" ma:format="Dropdown" ma:internalName="ID_x0020__x0028_Formal_x0020_solicitations_x0029_" ma:readOnly="false">
      <xsd:simpleType>
        <xsd:restriction base="dms:Text">
          <xsd:maxLength value="255"/>
        </xsd:restriction>
      </xsd:simpleType>
    </xsd:element>
    <xsd:element name="Method_x0020_of_x0020_Solicitation" ma:index="14" nillable="true" ma:displayName="Method of Solicitation" ma:default="Price Request or Quote" ma:format="Dropdown" ma:internalName="Method_x0020_of_x0020_Solicitation">
      <xsd:simpleType>
        <xsd:restriction base="dms:Choice">
          <xsd:enumeration value="ITQ"/>
          <xsd:enumeration value="ITT"/>
          <xsd:enumeration value="NOI"/>
          <xsd:enumeration value="Price Request or Quote"/>
          <xsd:enumeration value="RFEI"/>
          <xsd:enumeration value="RFI"/>
          <xsd:enumeration value="RFP"/>
          <xsd:enumeration value="RFQ"/>
          <xsd:enumeration value="SO"/>
        </xsd:restriction>
      </xsd:simpleType>
    </xsd:element>
    <xsd:element name="Contract_x0020_Manager" ma:index="15" nillable="true" ma:displayName="Contract Manager" ma:list="UserInfo" ma:SharePointGroup="0" ma:internalName="Contract_x0020_Manag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TaxCatchAll" ma:index="26" nillable="true" ma:displayName="Taxonomy Catch All Column" ma:hidden="true" ma:list="{fabfd06d-d452-4313-ab1f-312680742e91}" ma:internalName="TaxCatchAll" ma:showField="CatchAllData" ma:web="3bbaf1ec-c663-41e6-aa09-6ab3223bd669">
      <xsd:complexType>
        <xsd:complexContent>
          <xsd:extension base="dms:MultiChoiceLookup">
            <xsd:sequence>
              <xsd:element name="Value" type="dms:Lookup" maxOccurs="unbounded" minOccurs="0" nillable="true"/>
            </xsd:sequence>
          </xsd:extension>
        </xsd:complexContent>
      </xsd:complexType>
    </xsd:element>
    <xsd:element name="i0f84bba906045b4af568ee102a52dcb" ma:index="30" nillable="true" ma:taxonomy="true" ma:internalName="i0f84bba906045b4af568ee102a52dcb" ma:taxonomyFieldName="RevIMBCS" ma:displayName="LGMA Classification" ma:indexed="true" ma:default="" ma:fieldId="{20f84bba-9060-45b4-af56-8ee102a52dcb}" ma:sspId="d59b882e-c203-4735-a7e1-07805152b82c" ma:termSetId="fde3a6af-0b26-49a9-befb-8f5ed8b4ed2f" ma:anchorId="00000000-0000-0000-0000-000000000000" ma:open="false" ma:isKeyword="false">
      <xsd:complexType>
        <xsd:sequence>
          <xsd:element ref="pc:Terms" minOccurs="0" maxOccurs="1"/>
        </xsd:sequence>
      </xsd:complexType>
    </xsd:element>
    <xsd:element name="_dlc_DocId" ma:index="33" nillable="true" ma:displayName="Document ID Value" ma:description="The value of the document ID assigned to this item." ma:indexed="true" ma:internalName="_dlc_DocId" ma:readOnly="true">
      <xsd:simpleType>
        <xsd:restriction base="dms:Text"/>
      </xsd:simpleType>
    </xsd:element>
    <xsd:element name="_dlc_DocIdUrl" ma:index="34"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35"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ddd05811-68d6-4dc1-a9d0-e1356ea719c5" elementFormDefault="qualified">
    <xsd:import namespace="http://schemas.microsoft.com/office/2006/documentManagement/types"/>
    <xsd:import namespace="http://schemas.microsoft.com/office/infopath/2007/PartnerControls"/>
    <xsd:element name="MediaServiceMetadata" ma:index="16" nillable="true" ma:displayName="MediaServiceMetadata" ma:hidden="true" ma:internalName="MediaServiceMetadata" ma:readOnly="true">
      <xsd:simpleType>
        <xsd:restriction base="dms:Note"/>
      </xsd:simpleType>
    </xsd:element>
    <xsd:element name="MediaServiceFastMetadata" ma:index="17" nillable="true" ma:displayName="MediaServiceFastMetadata" ma:hidden="true" ma:internalName="MediaServiceFastMetadata" ma:readOnly="true">
      <xsd:simpleType>
        <xsd:restriction base="dms:Note"/>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d59b882e-c203-4735-a7e1-07805152b82c" ma:termSetId="09814cd3-568e-fe90-9814-8d621ff8fb84" ma:anchorId="fba54fb3-c3e1-fe81-a776-ca4b69148c4d" ma:open="true" ma:isKeyword="false">
      <xsd:complexType>
        <xsd:sequence>
          <xsd:element ref="pc:Terms" minOccurs="0" maxOccurs="1"/>
        </xsd:sequence>
      </xsd:complexType>
    </xsd:element>
    <xsd:element name="MediaServiceOCR" ma:index="27" nillable="true" ma:displayName="Extracted Text" ma:internalName="MediaServiceOCR" ma:readOnly="true">
      <xsd:simpleType>
        <xsd:restriction base="dms:Note">
          <xsd:maxLength value="255"/>
        </xsd:restriction>
      </xsd:simpleType>
    </xsd:element>
    <xsd:element name="MediaServiceLocation" ma:index="28" nillable="true" ma:displayName="Location" ma:indexed="true" ma:internalName="MediaServiceLocation" ma:readOnly="true">
      <xsd:simpleType>
        <xsd:restriction base="dms:Text"/>
      </xsd:simpleType>
    </xsd:element>
    <xsd:element name="MediaServiceBillingMetadata" ma:index="31" nillable="true" ma:displayName="MediaServiceBillingMetadata" ma:hidden="true" ma:internalName="MediaServiceBillingMetadata" ma:readOnly="true">
      <xsd:simpleType>
        <xsd:restriction base="dms:Note"/>
      </xsd:simpleType>
    </xsd:element>
    <xsd:element name="Category" ma:index="32" nillable="true" ma:displayName="Category" ma:format="Dropdown" ma:internalName="Category">
      <xsd:simpleType>
        <xsd:union memberTypes="dms:Text">
          <xsd:simpleType>
            <xsd:restriction base="dms:Choice">
              <xsd:enumeration value="Communications"/>
              <xsd:enumeration value="Asset"/>
              <xsd:enumeration value="Capital Projects"/>
              <xsd:enumeration value="Cemetery"/>
              <xsd:enumeration value="Corporate / Legislative"/>
              <xsd:enumeration value="Emergency Services"/>
              <xsd:enumeration value="Facility Services"/>
              <xsd:enumeration value="Financial Services"/>
              <xsd:enumeration value="Human Resources"/>
              <xsd:enumeration value="IT/GIS"/>
              <xsd:enumeration value="Infrastructure"/>
              <xsd:enumeration value="Parks Services"/>
              <xsd:enumeration value="Planning / Sustainable"/>
              <xsd:enumeration value="Protective Services"/>
              <xsd:enumeration value="Purchasing"/>
              <xsd:enumeration value="Recreation"/>
              <xsd:enumeration value="Risk Management"/>
              <xsd:enumeration value="Solid Waste"/>
              <xsd:enumeration value="Transit"/>
              <xsd:enumeration value="Water/Utilities"/>
            </xsd:restriction>
          </xsd:simpleType>
        </xsd:un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ma:index="36" ma:displayName="Category"/>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ocial_x002f_Sustainable_x0020_Factors xmlns="3bbaf1ec-c663-41e6-aa09-6ab3223bd669">Yes</Social_x002f_Sustainable_x0020_Factors>
    <Contract_x0020_Renewal_x0020_Options xmlns="3bbaf1ec-c663-41e6-aa09-6ab3223bd669">3 + 2 </Contract_x0020_Renewal_x0020_Options>
    <Contract_x0020_Manager xmlns="3bbaf1ec-c663-41e6-aa09-6ab3223bd669">
      <UserInfo>
        <DisplayName>Codi Abbott</DisplayName>
        <AccountId>84</AccountId>
        <AccountType/>
      </UserInfo>
    </Contract_x0020_Manager>
    <DocumentSetDescription xmlns="http://schemas.microsoft.com/sharepoint/v3" xsi:nil="true"/>
    <Method_x0020_of_x0020_Solicitation xmlns="3bbaf1ec-c663-41e6-aa09-6ab3223bd669">RFP</Method_x0020_of_x0020_Solicitation>
    <Category xmlns="ddd05811-68d6-4dc1-a9d0-e1356ea719c5" xsi:nil="true"/>
    <Contract_x0020__x0023_ xmlns="3bbaf1ec-c663-41e6-aa09-6ab3223bd669">2637007</Contract_x0020__x0023_>
    <i0f84bba906045b4af568ee102a52dcb xmlns="3bbaf1ec-c663-41e6-aa09-6ab3223bd669">
      <Terms xmlns="http://schemas.microsoft.com/office/infopath/2007/PartnerControls"/>
    </i0f84bba906045b4af568ee102a52dcb>
    <Contract_x0020_Expiry_x0020_Date1 xmlns="3bbaf1ec-c663-41e6-aa09-6ab3223bd669" xsi:nil="true"/>
    <ID_x0020__x0028_Formal_x0020_solicitations_x0029_ xmlns="3bbaf1ec-c663-41e6-aa09-6ab3223bd669">2637007</ID_x0020__x0028_Formal_x0020_solicitations_x0029_>
    <TaxCatchAll xmlns="3bbaf1ec-c663-41e6-aa09-6ab3223bd669" xsi:nil="true"/>
    <lcf76f155ced4ddcb4097134ff3c332f xmlns="ddd05811-68d6-4dc1-a9d0-e1356ea719c5">
      <Terms xmlns="http://schemas.microsoft.com/office/infopath/2007/PartnerControls"/>
    </lcf76f155ced4ddcb4097134ff3c332f>
    <_dlc_DocId xmlns="3bbaf1ec-c663-41e6-aa09-6ab3223bd669">PARM-77773969-33025</_dlc_DocId>
    <_dlc_DocIdUrl xmlns="3bbaf1ec-c663-41e6-aa09-6ab3223bd669">
      <Url>https://cascrd.sharepoint.com/sites/PurchasingRiskManagement/_layouts/15/DocIdRedir.aspx?ID=PARM-77773969-33025</Url>
      <Description>PARM-77773969-33025</Description>
    </_dlc_DocIdUrl>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FD39C11-1589-4EF0-93DC-82A9288CD474}">
  <ds:schemaRefs>
    <ds:schemaRef ds:uri="http://schemas.microsoft.com/sharepoint/events"/>
  </ds:schemaRefs>
</ds:datastoreItem>
</file>

<file path=customXml/itemProps2.xml><?xml version="1.0" encoding="utf-8"?>
<ds:datastoreItem xmlns:ds="http://schemas.openxmlformats.org/officeDocument/2006/customXml" ds:itemID="{AB01F47F-C4EC-492E-AFFE-B59CF1AAA5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bbaf1ec-c663-41e6-aa09-6ab3223bd669"/>
    <ds:schemaRef ds:uri="ddd05811-68d6-4dc1-a9d0-e1356ea719c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69C2C3E-AC9F-405E-B3BC-8E22FC780E84}">
  <ds:schemaRefs>
    <ds:schemaRef ds:uri="http://schemas.openxmlformats.org/package/2006/metadata/core-properties"/>
    <ds:schemaRef ds:uri="http://www.w3.org/XML/1998/namespace"/>
    <ds:schemaRef ds:uri="http://schemas.microsoft.com/office/2006/documentManagement/types"/>
    <ds:schemaRef ds:uri="ddd05811-68d6-4dc1-a9d0-e1356ea719c5"/>
    <ds:schemaRef ds:uri="http://schemas.microsoft.com/office/2006/metadata/properties"/>
    <ds:schemaRef ds:uri="http://purl.org/dc/terms/"/>
    <ds:schemaRef ds:uri="3bbaf1ec-c663-41e6-aa09-6ab3223bd669"/>
    <ds:schemaRef ds:uri="http://purl.org/dc/elements/1.1/"/>
    <ds:schemaRef ds:uri="http://schemas.microsoft.com/office/infopath/2007/PartnerControls"/>
    <ds:schemaRef ds:uri="http://schemas.microsoft.com/sharepoint/v3"/>
    <ds:schemaRef ds:uri="http://purl.org/dc/dcmitype/"/>
  </ds:schemaRefs>
</ds:datastoreItem>
</file>

<file path=customXml/itemProps4.xml><?xml version="1.0" encoding="utf-8"?>
<ds:datastoreItem xmlns:ds="http://schemas.openxmlformats.org/officeDocument/2006/customXml" ds:itemID="{0C9D76A3-D601-468F-A91C-A39F47E6644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Vanessa Schilling</dc:creator>
  <cp:keywords/>
  <dc:description/>
  <cp:lastModifiedBy>Vanessa Schilling</cp:lastModifiedBy>
  <cp:revision/>
  <dcterms:created xsi:type="dcterms:W3CDTF">2026-05-01T23:00:25Z</dcterms:created>
  <dcterms:modified xsi:type="dcterms:W3CDTF">2026-05-15T21:10:02Z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0x0101000FCF7C784AD9474B8E1D70FD5F0A6540</vt:lpwstr>
  </property>
  <property fmtid="{D5CDD505-2E9C-101B-9397-08002B2CF9AE}" pid="3" name="_dlc_DocIdItemGuid">
    <vt:lpwstr>b23475e0-8c10-408d-8281-dc947c102879</vt:lpwstr>
  </property>
  <property fmtid="{D5CDD505-2E9C-101B-9397-08002B2CF9AE}" pid="4" name="MediaServiceImageTags">
    <vt:lpwstr/>
  </property>
  <property fmtid="{D5CDD505-2E9C-101B-9397-08002B2CF9AE}" pid="5" name="RevIMBCS">
    <vt:lpwstr/>
  </property>
</Properties>
</file>